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ダッシュボード" sheetId="2" state="visible" r:id="rId2"/>
    <sheet name="案件一覧" sheetId="3" state="visible" r:id="rId3"/>
  </sheets>
  <definedNames>
    <definedName name="_xlnm._FilterDatabase" localSheetId="2" hidden="1">'案件一覧'!$A$1:$K$201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¥#,##0"/>
    <numFmt numFmtId="166" formatCode="yyyy/mm/dd"/>
  </numFmts>
  <fonts count="11">
    <font>
      <name val="Calibri"/>
      <family val="2"/>
      <color theme="1"/>
      <sz val="11"/>
      <scheme val="minor"/>
    </font>
    <font>
      <name val="Arial"/>
      <b val="1"/>
      <color rgb="000A4A39"/>
      <sz val="18"/>
    </font>
    <font>
      <name val="Arial"/>
    </font>
    <font>
      <name val="Arial"/>
      <b val="1"/>
      <sz val="12"/>
    </font>
    <font>
      <name val="Arial"/>
      <color rgb="000C6B50"/>
      <u val="single"/>
    </font>
    <font>
      <name val="Arial"/>
      <b val="1"/>
      <color rgb="00FFFFFF"/>
    </font>
    <font>
      <name val="Arial"/>
      <b val="1"/>
      <color rgb="004D5F56"/>
    </font>
    <font>
      <name val="Arial"/>
      <color rgb="0015231D"/>
    </font>
    <font>
      <name val="Arial"/>
      <color rgb="004D5F56"/>
    </font>
    <font>
      <name val="Arial"/>
      <b val="1"/>
      <color rgb="000A4A39"/>
      <sz val="16"/>
    </font>
    <font>
      <name val="Arial"/>
      <b val="1"/>
    </font>
  </fonts>
  <fills count="6">
    <fill>
      <patternFill/>
    </fill>
    <fill>
      <patternFill patternType="gray125"/>
    </fill>
    <fill>
      <patternFill patternType="solid">
        <fgColor rgb="000A4A39"/>
      </patternFill>
    </fill>
    <fill>
      <patternFill patternType="solid">
        <fgColor rgb="00E4EAE5"/>
      </patternFill>
    </fill>
    <fill>
      <patternFill patternType="solid">
        <fgColor rgb="00F2F5F1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D3DCD5"/>
      </left>
      <right style="thin">
        <color rgb="00D3DCD5"/>
      </right>
      <top style="thin">
        <color rgb="00D3DCD5"/>
      </top>
      <bottom style="thin">
        <color rgb="00D3DCD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9" fillId="0" borderId="0" pivotButton="0" quotePrefix="0" xfId="0"/>
    <xf numFmtId="0" fontId="8" fillId="0" borderId="0" pivotButton="0" quotePrefix="0" xfId="0"/>
    <xf numFmtId="0" fontId="5" fillId="2" borderId="1" applyAlignment="1" pivotButton="0" quotePrefix="0" xfId="0">
      <alignment vertical="center" wrapText="1"/>
    </xf>
    <xf numFmtId="0" fontId="2" fillId="0" borderId="1" pivotButton="0" quotePrefix="0" xfId="0"/>
    <xf numFmtId="165" fontId="2" fillId="0" borderId="1" pivotButton="0" quotePrefix="0" xfId="0"/>
    <xf numFmtId="0" fontId="10" fillId="0" borderId="1" pivotButton="0" quotePrefix="0" xfId="0"/>
    <xf numFmtId="165" fontId="10" fillId="0" borderId="1" pivotButton="0" quotePrefix="0" xfId="0"/>
    <xf numFmtId="0" fontId="2" fillId="5" borderId="1" pivotButton="0" quotePrefix="0" xfId="0"/>
    <xf numFmtId="0" fontId="6" fillId="3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/>
    </xf>
    <xf numFmtId="0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/>
    </xf>
    <xf numFmtId="166" fontId="7" fillId="0" borderId="1" applyAlignment="1" pivotButton="0" quotePrefix="0" xfId="0">
      <alignment vertical="top"/>
    </xf>
    <xf numFmtId="0" fontId="8" fillId="4" borderId="1" applyAlignment="1" pivotButton="0" quotePrefix="0" xfId="0">
      <alignment vertical="top"/>
    </xf>
  </cellXfs>
  <cellStyles count="1">
    <cellStyle name="Normal" xfId="0" builtinId="0" hidden="0"/>
  </cellStyles>
  <dxfs count="2">
    <dxf>
      <fill>
        <patternFill patternType="solid">
          <fgColor rgb="00FFDC4D"/>
          <bgColor rgb="00FFDC4D"/>
        </patternFill>
      </fill>
    </dxf>
    <dxf>
      <font>
        <name val="Arial"/>
        <b val="1"/>
        <color rgb="0015231D"/>
      </font>
      <fill>
        <patternFill patternType="solid">
          <fgColor rgb="00FFDC4D"/>
          <bgColor rgb="00FFDC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段階ごとの件数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'ダッシュボード'!B4</f>
            </strRef>
          </tx>
          <spPr>
            <a:ln>
              <a:prstDash val="solid"/>
            </a:ln>
          </spPr>
          <cat>
            <numRef>
              <f>'ダッシュボード'!$A$5:$A$9</f>
            </numRef>
          </cat>
          <val>
            <numRef>
              <f>'ダッシュボード'!$B$5:$B$9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3</row>
      <rowOff>0</rowOff>
    </from>
    <ext cx="504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akadoru-lp.pages.dev/?utm_source=template&amp;utm_medium=xlsx&amp;utm_campaign=anken-kanri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案件管理シート</t>
        </is>
      </c>
    </row>
    <row r="3">
      <c r="B3" s="2" t="inlineStr">
        <is>
          <t>案件の状況を一覧にして、止まっている案件と期限切れをひと目で見つけるためのシートです。</t>
        </is>
      </c>
    </row>
    <row r="4">
      <c r="B4" s="2" t="inlineStr"/>
    </row>
    <row r="5">
      <c r="B5" s="3" t="inlineStr">
        <is>
          <t>入力するところ</t>
        </is>
      </c>
    </row>
    <row r="6">
      <c r="B6" s="2" t="inlineStr">
        <is>
          <t>「案件一覧」シートの A〜I 列（会社名〜メモ）だけを入力します。1行が1案件です。</t>
        </is>
      </c>
    </row>
    <row r="7">
      <c r="B7" s="2" t="inlineStr">
        <is>
          <t>「段階」は選択肢から選びます。「期限」と「最終連絡日」は日付（例: 2026/10/15）で入力します。</t>
        </is>
      </c>
    </row>
    <row r="8">
      <c r="B8" s="2" t="inlineStr"/>
    </row>
    <row r="9">
      <c r="B9" s="3" t="inlineStr">
        <is>
          <t>自動で出るところ（入力しない）</t>
        </is>
      </c>
    </row>
    <row r="10">
      <c r="B10" s="2" t="inlineStr">
        <is>
          <t>「案件一覧」の J・K 列（灰色の見出し）と「ダッシュボード」シートは自動計算です。</t>
        </is>
      </c>
    </row>
    <row r="11">
      <c r="B11" s="2" t="inlineStr">
        <is>
          <t>K 列「状態」には、期限を過ぎた案件に「期限切れ」、最終連絡から14日以上たった案件に「連絡なし」と出ます。</t>
        </is>
      </c>
    </row>
    <row r="12">
      <c r="B12" s="2" t="inlineStr">
        <is>
          <t>受注・失注になった案件は、状態の表示から外れます。</t>
        </is>
      </c>
    </row>
    <row r="13">
      <c r="B13" s="2" t="inlineStr"/>
    </row>
    <row r="14">
      <c r="B14" s="3" t="inlineStr">
        <is>
          <t>はじめる前に</t>
        </is>
      </c>
    </row>
    <row r="15">
      <c r="B15" s="2" t="inlineStr">
        <is>
          <t>「案件一覧」の 2〜6 行目は記入例です。A〜I 列の内容を消してから使ってください（J・K 列の式は残します）。</t>
        </is>
      </c>
    </row>
    <row r="16">
      <c r="B16" s="2" t="inlineStr">
        <is>
          <t>200件まで入力できます。それを超える場合は、最後の行を下にコピーして式を増やしてください。</t>
        </is>
      </c>
    </row>
    <row r="17">
      <c r="B17" s="2" t="inlineStr"/>
    </row>
    <row r="18">
      <c r="B18" s="2" t="inlineStr">
        <is>
          <t>自社の業務に合わせた項目の追加や、報告書の自動作成などのご相談は、ハカドルまでどうぞ。</t>
        </is>
      </c>
    </row>
    <row r="19">
      <c r="B19" s="4" t="inlineStr">
        <is>
          <t>https://hakadoru-lp.pages.dev/?utm_source=template&amp;utm_medium=xlsx&amp;utm_campaign=anken-kanri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</cols>
  <sheetData>
    <row r="1">
      <c r="A1" s="5" t="inlineStr">
        <is>
          <t>案件の現況</t>
        </is>
      </c>
    </row>
    <row r="2">
      <c r="A2" s="6" t="inlineStr">
        <is>
          <t>このシートは自動計算です。入力は「案件一覧」で行います。</t>
        </is>
      </c>
    </row>
    <row r="4">
      <c r="A4" s="7" t="inlineStr">
        <is>
          <t>段階</t>
        </is>
      </c>
      <c r="B4" s="7" t="inlineStr">
        <is>
          <t>件数</t>
        </is>
      </c>
      <c r="C4" s="7" t="inlineStr">
        <is>
          <t>見込金額（円）</t>
        </is>
      </c>
    </row>
    <row r="5">
      <c r="A5" s="8" t="inlineStr">
        <is>
          <t>初回接触</t>
        </is>
      </c>
      <c r="B5" s="8">
        <f>COUNTIF(案件一覧!$D$2:$D$201,A5)</f>
        <v/>
      </c>
      <c r="C5" s="9">
        <f>SUMIF(案件一覧!$D$2:$D$201,A5,案件一覧!$E$2:$E$201)</f>
        <v/>
      </c>
    </row>
    <row r="6">
      <c r="A6" s="8" t="inlineStr">
        <is>
          <t>提案中</t>
        </is>
      </c>
      <c r="B6" s="8">
        <f>COUNTIF(案件一覧!$D$2:$D$201,A6)</f>
        <v/>
      </c>
      <c r="C6" s="9">
        <f>SUMIF(案件一覧!$D$2:$D$201,A6,案件一覧!$E$2:$E$201)</f>
        <v/>
      </c>
    </row>
    <row r="7">
      <c r="A7" s="8" t="inlineStr">
        <is>
          <t>見積提出</t>
        </is>
      </c>
      <c r="B7" s="8">
        <f>COUNTIF(案件一覧!$D$2:$D$201,A7)</f>
        <v/>
      </c>
      <c r="C7" s="9">
        <f>SUMIF(案件一覧!$D$2:$D$201,A7,案件一覧!$E$2:$E$201)</f>
        <v/>
      </c>
    </row>
    <row r="8">
      <c r="A8" s="8" t="inlineStr">
        <is>
          <t>受注</t>
        </is>
      </c>
      <c r="B8" s="8">
        <f>COUNTIF(案件一覧!$D$2:$D$201,A8)</f>
        <v/>
      </c>
      <c r="C8" s="9">
        <f>SUMIF(案件一覧!$D$2:$D$201,A8,案件一覧!$E$2:$E$201)</f>
        <v/>
      </c>
    </row>
    <row r="9">
      <c r="A9" s="8" t="inlineStr">
        <is>
          <t>失注</t>
        </is>
      </c>
      <c r="B9" s="8">
        <f>COUNTIF(案件一覧!$D$2:$D$201,A9)</f>
        <v/>
      </c>
      <c r="C9" s="9">
        <f>SUMIF(案件一覧!$D$2:$D$201,A9,案件一覧!$E$2:$E$201)</f>
        <v/>
      </c>
    </row>
    <row r="10">
      <c r="A10" s="10" t="inlineStr">
        <is>
          <t>進行中の合計（受注・失注を除く）</t>
        </is>
      </c>
      <c r="B10" s="10">
        <f>SUM(B5:B7)</f>
        <v/>
      </c>
      <c r="C10" s="11">
        <f>SUM(C5:C7)</f>
        <v/>
      </c>
    </row>
    <row r="12">
      <c r="A12" s="7" t="inlineStr">
        <is>
          <t>対応が必要なもの</t>
        </is>
      </c>
      <c r="B12" s="7" t="inlineStr">
        <is>
          <t>件数</t>
        </is>
      </c>
      <c r="C12" s="7" t="inlineStr"/>
    </row>
    <row r="13">
      <c r="A13" s="8" t="inlineStr">
        <is>
          <t>期限を過ぎた案件</t>
        </is>
      </c>
      <c r="B13" s="8">
        <f>COUNTIF(案件一覧!$K$2:$K$201,"期限切れ")</f>
        <v/>
      </c>
    </row>
    <row r="14">
      <c r="A14" s="8" t="inlineStr">
        <is>
          <t>最終連絡から日数がたった案件</t>
        </is>
      </c>
      <c r="B14" s="8">
        <f>COUNTIF(案件一覧!$K$2:$K$201,"連絡なし")</f>
        <v/>
      </c>
    </row>
    <row r="17">
      <c r="A17" s="7" t="inlineStr">
        <is>
          <t>設定</t>
        </is>
      </c>
      <c r="B17" s="7" t="inlineStr">
        <is>
          <t>値</t>
        </is>
      </c>
      <c r="C17" s="7" t="inlineStr"/>
    </row>
    <row r="18">
      <c r="A18" s="8" t="inlineStr">
        <is>
          <t>「連絡なし」と表示するまでの日数</t>
        </is>
      </c>
      <c r="B18" s="12" t="n">
        <v>14</v>
      </c>
      <c r="C18" s="6" t="inlineStr">
        <is>
          <t>← 変更できます</t>
        </is>
      </c>
    </row>
  </sheetData>
  <conditionalFormatting sqref="B13:B14">
    <cfRule type="expression" priority="1" dxfId="0">
      <formula>B13&gt;0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2" customWidth="1" min="3" max="3"/>
    <col width="12" customWidth="1" min="4" max="4"/>
    <col width="16" customWidth="1" min="5" max="5"/>
    <col width="30" customWidth="1" min="6" max="6"/>
    <col width="13" customWidth="1" min="7" max="7"/>
    <col width="13" customWidth="1" min="8" max="8"/>
    <col width="36" customWidth="1" min="9" max="9"/>
    <col width="12" customWidth="1" min="10" max="10"/>
    <col width="12" customWidth="1" min="11" max="11"/>
  </cols>
  <sheetData>
    <row r="1" ht="34" customHeight="1">
      <c r="A1" s="7" t="inlineStr">
        <is>
          <t>会社名</t>
        </is>
      </c>
      <c r="B1" s="7" t="inlineStr">
        <is>
          <t>案件名</t>
        </is>
      </c>
      <c r="C1" s="7" t="inlineStr">
        <is>
          <t>担当者</t>
        </is>
      </c>
      <c r="D1" s="7" t="inlineStr">
        <is>
          <t>段階</t>
        </is>
      </c>
      <c r="E1" s="7" t="inlineStr">
        <is>
          <t>見込金額（円）</t>
        </is>
      </c>
      <c r="F1" s="7" t="inlineStr">
        <is>
          <t>次の行動</t>
        </is>
      </c>
      <c r="G1" s="7" t="inlineStr">
        <is>
          <t>期限</t>
        </is>
      </c>
      <c r="H1" s="7" t="inlineStr">
        <is>
          <t>最終連絡日</t>
        </is>
      </c>
      <c r="I1" s="7" t="inlineStr">
        <is>
          <t>メモ</t>
        </is>
      </c>
      <c r="J1" s="13" t="inlineStr">
        <is>
          <t>最終連絡からの日数</t>
        </is>
      </c>
      <c r="K1" s="13" t="inlineStr">
        <is>
          <t>状態</t>
        </is>
      </c>
    </row>
    <row r="2">
      <c r="A2" s="14" t="inlineStr">
        <is>
          <t>（例）あおば商事</t>
        </is>
      </c>
      <c r="B2" s="15" t="inlineStr">
        <is>
          <t>基幹システム連携の提案</t>
        </is>
      </c>
      <c r="C2" s="14" t="inlineStr">
        <is>
          <t>佐藤</t>
        </is>
      </c>
      <c r="D2" s="14" t="inlineStr">
        <is>
          <t>提案中</t>
        </is>
      </c>
      <c r="E2" s="16" t="n">
        <v>1200000</v>
      </c>
      <c r="F2" s="15" t="inlineStr">
        <is>
          <t>見積書を送る</t>
        </is>
      </c>
      <c r="G2" s="17" t="n">
        <v>46304</v>
      </c>
      <c r="H2" s="17" t="n">
        <v>46296</v>
      </c>
      <c r="I2" s="15" t="inlineStr">
        <is>
          <t>先方は来月の役員会で決定予定</t>
        </is>
      </c>
      <c r="J2" s="18">
        <f>IF(H2="","",TODAY()-H2)</f>
        <v/>
      </c>
      <c r="K2" s="18">
        <f>IF(OR(A2="",D2="受注",D2="失注"),"",IF(AND(G2&lt;&gt;"",G2&lt;TODAY()),"期限切れ",IF(AND(H2&lt;&gt;"",TODAY()-H2&gt;=ダッシュボード!$B$18),"連絡なし","")))</f>
        <v/>
      </c>
    </row>
    <row r="3">
      <c r="A3" s="14" t="inlineStr">
        <is>
          <t>（例）みなと工業</t>
        </is>
      </c>
      <c r="B3" s="15" t="inlineStr">
        <is>
          <t>保守契約の更新</t>
        </is>
      </c>
      <c r="C3" s="14" t="inlineStr">
        <is>
          <t>鈴木</t>
        </is>
      </c>
      <c r="D3" s="14" t="inlineStr">
        <is>
          <t>見積提出</t>
        </is>
      </c>
      <c r="E3" s="16" t="n">
        <v>480000</v>
      </c>
      <c r="F3" s="15" t="inlineStr">
        <is>
          <t>回答の確認の電話</t>
        </is>
      </c>
      <c r="G3" s="17" t="n">
        <v>46297</v>
      </c>
      <c r="H3" s="17" t="n">
        <v>46290</v>
      </c>
      <c r="I3" s="15" t="inlineStr">
        <is>
          <t>金額の再調整を希望</t>
        </is>
      </c>
      <c r="J3" s="18">
        <f>IF(H3="","",TODAY()-H3)</f>
        <v/>
      </c>
      <c r="K3" s="18">
        <f>IF(OR(A3="",D3="受注",D3="失注"),"",IF(AND(G3&lt;&gt;"",G3&lt;TODAY()),"期限切れ",IF(AND(H3&lt;&gt;"",TODAY()-H3&gt;=ダッシュボード!$B$18),"連絡なし","")))</f>
        <v/>
      </c>
    </row>
    <row r="4">
      <c r="A4" s="14" t="inlineStr">
        <is>
          <t>（例）ひかり物流</t>
        </is>
      </c>
      <c r="B4" s="15" t="inlineStr">
        <is>
          <t>新規導入の相談</t>
        </is>
      </c>
      <c r="C4" s="14" t="inlineStr">
        <is>
          <t>佐藤</t>
        </is>
      </c>
      <c r="D4" s="14" t="inlineStr">
        <is>
          <t>初回接触</t>
        </is>
      </c>
      <c r="E4" s="16" t="n">
        <v>300000</v>
      </c>
      <c r="F4" s="15" t="inlineStr">
        <is>
          <t>課題を聞く面談を設定</t>
        </is>
      </c>
      <c r="G4" s="17" t="n">
        <v>46309</v>
      </c>
      <c r="H4" s="17" t="n">
        <v>46278</v>
      </c>
      <c r="I4" s="15" t="inlineStr"/>
      <c r="J4" s="18">
        <f>IF(H4="","",TODAY()-H4)</f>
        <v/>
      </c>
      <c r="K4" s="18">
        <f>IF(OR(A4="",D4="受注",D4="失注"),"",IF(AND(G4&lt;&gt;"",G4&lt;TODAY()),"期限切れ",IF(AND(H4&lt;&gt;"",TODAY()-H4&gt;=ダッシュボード!$B$18),"連絡なし","")))</f>
        <v/>
      </c>
    </row>
    <row r="5">
      <c r="A5" s="14" t="inlineStr">
        <is>
          <t>（例）さくら不動産</t>
        </is>
      </c>
      <c r="B5" s="15" t="inlineStr">
        <is>
          <t>追加ライセンス</t>
        </is>
      </c>
      <c r="C5" s="14" t="inlineStr">
        <is>
          <t>田中</t>
        </is>
      </c>
      <c r="D5" s="14" t="inlineStr">
        <is>
          <t>受注</t>
        </is>
      </c>
      <c r="E5" s="16" t="n">
        <v>250000</v>
      </c>
      <c r="F5" s="15" t="inlineStr">
        <is>
          <t>請求書を発行</t>
        </is>
      </c>
      <c r="G5" s="17" t="n">
        <v>46294</v>
      </c>
      <c r="H5" s="17" t="n">
        <v>46293</v>
      </c>
      <c r="I5" s="15" t="inlineStr"/>
      <c r="J5" s="18">
        <f>IF(H5="","",TODAY()-H5)</f>
        <v/>
      </c>
      <c r="K5" s="18">
        <f>IF(OR(A5="",D5="受注",D5="失注"),"",IF(AND(G5&lt;&gt;"",G5&lt;TODAY()),"期限切れ",IF(AND(H5&lt;&gt;"",TODAY()-H5&gt;=ダッシュボード!$B$18),"連絡なし","")))</f>
        <v/>
      </c>
    </row>
    <row r="6">
      <c r="A6" s="14" t="inlineStr">
        <is>
          <t>（例）やまと食品</t>
        </is>
      </c>
      <c r="B6" s="15" t="inlineStr">
        <is>
          <t>問い合わせ対応の見直し</t>
        </is>
      </c>
      <c r="C6" s="14" t="inlineStr">
        <is>
          <t>鈴木</t>
        </is>
      </c>
      <c r="D6" s="14" t="inlineStr">
        <is>
          <t>失注</t>
        </is>
      </c>
      <c r="E6" s="16" t="n">
        <v>600000</v>
      </c>
      <c r="F6" s="15" t="inlineStr"/>
      <c r="G6" s="17" t="n"/>
      <c r="H6" s="17" t="n">
        <v>46269</v>
      </c>
      <c r="I6" s="15" t="inlineStr">
        <is>
          <t>他社に決定。半年後に再連絡</t>
        </is>
      </c>
      <c r="J6" s="18">
        <f>IF(H6="","",TODAY()-H6)</f>
        <v/>
      </c>
      <c r="K6" s="18">
        <f>IF(OR(A6="",D6="受注",D6="失注"),"",IF(AND(G6&lt;&gt;"",G6&lt;TODAY()),"期限切れ",IF(AND(H6&lt;&gt;"",TODAY()-H6&gt;=ダッシュボード!$B$18),"連絡なし","")))</f>
        <v/>
      </c>
    </row>
    <row r="7">
      <c r="A7" s="14" t="n"/>
      <c r="B7" s="15" t="n"/>
      <c r="C7" s="14" t="n"/>
      <c r="D7" s="14" t="n"/>
      <c r="E7" s="16" t="n"/>
      <c r="F7" s="15" t="n"/>
      <c r="G7" s="17" t="n"/>
      <c r="H7" s="17" t="n"/>
      <c r="I7" s="15" t="n"/>
      <c r="J7" s="18">
        <f>IF(H7="","",TODAY()-H7)</f>
        <v/>
      </c>
      <c r="K7" s="18">
        <f>IF(OR(A7="",D7="受注",D7="失注"),"",IF(AND(G7&lt;&gt;"",G7&lt;TODAY()),"期限切れ",IF(AND(H7&lt;&gt;"",TODAY()-H7&gt;=ダッシュボード!$B$18),"連絡なし","")))</f>
        <v/>
      </c>
    </row>
    <row r="8">
      <c r="A8" s="14" t="n"/>
      <c r="B8" s="15" t="n"/>
      <c r="C8" s="14" t="n"/>
      <c r="D8" s="14" t="n"/>
      <c r="E8" s="16" t="n"/>
      <c r="F8" s="15" t="n"/>
      <c r="G8" s="17" t="n"/>
      <c r="H8" s="17" t="n"/>
      <c r="I8" s="15" t="n"/>
      <c r="J8" s="18">
        <f>IF(H8="","",TODAY()-H8)</f>
        <v/>
      </c>
      <c r="K8" s="18">
        <f>IF(OR(A8="",D8="受注",D8="失注"),"",IF(AND(G8&lt;&gt;"",G8&lt;TODAY()),"期限切れ",IF(AND(H8&lt;&gt;"",TODAY()-H8&gt;=ダッシュボード!$B$18),"連絡なし","")))</f>
        <v/>
      </c>
    </row>
    <row r="9">
      <c r="A9" s="14" t="n"/>
      <c r="B9" s="15" t="n"/>
      <c r="C9" s="14" t="n"/>
      <c r="D9" s="14" t="n"/>
      <c r="E9" s="16" t="n"/>
      <c r="F9" s="15" t="n"/>
      <c r="G9" s="17" t="n"/>
      <c r="H9" s="17" t="n"/>
      <c r="I9" s="15" t="n"/>
      <c r="J9" s="18">
        <f>IF(H9="","",TODAY()-H9)</f>
        <v/>
      </c>
      <c r="K9" s="18">
        <f>IF(OR(A9="",D9="受注",D9="失注"),"",IF(AND(G9&lt;&gt;"",G9&lt;TODAY()),"期限切れ",IF(AND(H9&lt;&gt;"",TODAY()-H9&gt;=ダッシュボード!$B$18),"連絡なし","")))</f>
        <v/>
      </c>
    </row>
    <row r="10">
      <c r="A10" s="14" t="n"/>
      <c r="B10" s="15" t="n"/>
      <c r="C10" s="14" t="n"/>
      <c r="D10" s="14" t="n"/>
      <c r="E10" s="16" t="n"/>
      <c r="F10" s="15" t="n"/>
      <c r="G10" s="17" t="n"/>
      <c r="H10" s="17" t="n"/>
      <c r="I10" s="15" t="n"/>
      <c r="J10" s="18">
        <f>IF(H10="","",TODAY()-H10)</f>
        <v/>
      </c>
      <c r="K10" s="18">
        <f>IF(OR(A10="",D10="受注",D10="失注"),"",IF(AND(G10&lt;&gt;"",G10&lt;TODAY()),"期限切れ",IF(AND(H10&lt;&gt;"",TODAY()-H10&gt;=ダッシュボード!$B$18),"連絡なし","")))</f>
        <v/>
      </c>
    </row>
    <row r="11">
      <c r="A11" s="14" t="n"/>
      <c r="B11" s="15" t="n"/>
      <c r="C11" s="14" t="n"/>
      <c r="D11" s="14" t="n"/>
      <c r="E11" s="16" t="n"/>
      <c r="F11" s="15" t="n"/>
      <c r="G11" s="17" t="n"/>
      <c r="H11" s="17" t="n"/>
      <c r="I11" s="15" t="n"/>
      <c r="J11" s="18">
        <f>IF(H11="","",TODAY()-H11)</f>
        <v/>
      </c>
      <c r="K11" s="18">
        <f>IF(OR(A11="",D11="受注",D11="失注"),"",IF(AND(G11&lt;&gt;"",G11&lt;TODAY()),"期限切れ",IF(AND(H11&lt;&gt;"",TODAY()-H11&gt;=ダッシュボード!$B$18),"連絡なし","")))</f>
        <v/>
      </c>
    </row>
    <row r="12">
      <c r="A12" s="14" t="n"/>
      <c r="B12" s="15" t="n"/>
      <c r="C12" s="14" t="n"/>
      <c r="D12" s="14" t="n"/>
      <c r="E12" s="16" t="n"/>
      <c r="F12" s="15" t="n"/>
      <c r="G12" s="17" t="n"/>
      <c r="H12" s="17" t="n"/>
      <c r="I12" s="15" t="n"/>
      <c r="J12" s="18">
        <f>IF(H12="","",TODAY()-H12)</f>
        <v/>
      </c>
      <c r="K12" s="18">
        <f>IF(OR(A12="",D12="受注",D12="失注"),"",IF(AND(G12&lt;&gt;"",G12&lt;TODAY()),"期限切れ",IF(AND(H12&lt;&gt;"",TODAY()-H12&gt;=ダッシュボード!$B$18),"連絡なし","")))</f>
        <v/>
      </c>
    </row>
    <row r="13">
      <c r="A13" s="14" t="n"/>
      <c r="B13" s="15" t="n"/>
      <c r="C13" s="14" t="n"/>
      <c r="D13" s="14" t="n"/>
      <c r="E13" s="16" t="n"/>
      <c r="F13" s="15" t="n"/>
      <c r="G13" s="17" t="n"/>
      <c r="H13" s="17" t="n"/>
      <c r="I13" s="15" t="n"/>
      <c r="J13" s="18">
        <f>IF(H13="","",TODAY()-H13)</f>
        <v/>
      </c>
      <c r="K13" s="18">
        <f>IF(OR(A13="",D13="受注",D13="失注"),"",IF(AND(G13&lt;&gt;"",G13&lt;TODAY()),"期限切れ",IF(AND(H13&lt;&gt;"",TODAY()-H13&gt;=ダッシュボード!$B$18),"連絡なし","")))</f>
        <v/>
      </c>
    </row>
    <row r="14">
      <c r="A14" s="14" t="n"/>
      <c r="B14" s="15" t="n"/>
      <c r="C14" s="14" t="n"/>
      <c r="D14" s="14" t="n"/>
      <c r="E14" s="16" t="n"/>
      <c r="F14" s="15" t="n"/>
      <c r="G14" s="17" t="n"/>
      <c r="H14" s="17" t="n"/>
      <c r="I14" s="15" t="n"/>
      <c r="J14" s="18">
        <f>IF(H14="","",TODAY()-H14)</f>
        <v/>
      </c>
      <c r="K14" s="18">
        <f>IF(OR(A14="",D14="受注",D14="失注"),"",IF(AND(G14&lt;&gt;"",G14&lt;TODAY()),"期限切れ",IF(AND(H14&lt;&gt;"",TODAY()-H14&gt;=ダッシュボード!$B$18),"連絡なし","")))</f>
        <v/>
      </c>
    </row>
    <row r="15">
      <c r="A15" s="14" t="n"/>
      <c r="B15" s="15" t="n"/>
      <c r="C15" s="14" t="n"/>
      <c r="D15" s="14" t="n"/>
      <c r="E15" s="16" t="n"/>
      <c r="F15" s="15" t="n"/>
      <c r="G15" s="17" t="n"/>
      <c r="H15" s="17" t="n"/>
      <c r="I15" s="15" t="n"/>
      <c r="J15" s="18">
        <f>IF(H15="","",TODAY()-H15)</f>
        <v/>
      </c>
      <c r="K15" s="18">
        <f>IF(OR(A15="",D15="受注",D15="失注"),"",IF(AND(G15&lt;&gt;"",G15&lt;TODAY()),"期限切れ",IF(AND(H15&lt;&gt;"",TODAY()-H15&gt;=ダッシュボード!$B$18),"連絡なし","")))</f>
        <v/>
      </c>
    </row>
    <row r="16">
      <c r="A16" s="14" t="n"/>
      <c r="B16" s="15" t="n"/>
      <c r="C16" s="14" t="n"/>
      <c r="D16" s="14" t="n"/>
      <c r="E16" s="16" t="n"/>
      <c r="F16" s="15" t="n"/>
      <c r="G16" s="17" t="n"/>
      <c r="H16" s="17" t="n"/>
      <c r="I16" s="15" t="n"/>
      <c r="J16" s="18">
        <f>IF(H16="","",TODAY()-H16)</f>
        <v/>
      </c>
      <c r="K16" s="18">
        <f>IF(OR(A16="",D16="受注",D16="失注"),"",IF(AND(G16&lt;&gt;"",G16&lt;TODAY()),"期限切れ",IF(AND(H16&lt;&gt;"",TODAY()-H16&gt;=ダッシュボード!$B$18),"連絡なし","")))</f>
        <v/>
      </c>
    </row>
    <row r="17">
      <c r="A17" s="14" t="n"/>
      <c r="B17" s="15" t="n"/>
      <c r="C17" s="14" t="n"/>
      <c r="D17" s="14" t="n"/>
      <c r="E17" s="16" t="n"/>
      <c r="F17" s="15" t="n"/>
      <c r="G17" s="17" t="n"/>
      <c r="H17" s="17" t="n"/>
      <c r="I17" s="15" t="n"/>
      <c r="J17" s="18">
        <f>IF(H17="","",TODAY()-H17)</f>
        <v/>
      </c>
      <c r="K17" s="18">
        <f>IF(OR(A17="",D17="受注",D17="失注"),"",IF(AND(G17&lt;&gt;"",G17&lt;TODAY()),"期限切れ",IF(AND(H17&lt;&gt;"",TODAY()-H17&gt;=ダッシュボード!$B$18),"連絡なし","")))</f>
        <v/>
      </c>
    </row>
    <row r="18">
      <c r="A18" s="14" t="n"/>
      <c r="B18" s="15" t="n"/>
      <c r="C18" s="14" t="n"/>
      <c r="D18" s="14" t="n"/>
      <c r="E18" s="16" t="n"/>
      <c r="F18" s="15" t="n"/>
      <c r="G18" s="17" t="n"/>
      <c r="H18" s="17" t="n"/>
      <c r="I18" s="15" t="n"/>
      <c r="J18" s="18">
        <f>IF(H18="","",TODAY()-H18)</f>
        <v/>
      </c>
      <c r="K18" s="18">
        <f>IF(OR(A18="",D18="受注",D18="失注"),"",IF(AND(G18&lt;&gt;"",G18&lt;TODAY()),"期限切れ",IF(AND(H18&lt;&gt;"",TODAY()-H18&gt;=ダッシュボード!$B$18),"連絡なし","")))</f>
        <v/>
      </c>
    </row>
    <row r="19">
      <c r="A19" s="14" t="n"/>
      <c r="B19" s="15" t="n"/>
      <c r="C19" s="14" t="n"/>
      <c r="D19" s="14" t="n"/>
      <c r="E19" s="16" t="n"/>
      <c r="F19" s="15" t="n"/>
      <c r="G19" s="17" t="n"/>
      <c r="H19" s="17" t="n"/>
      <c r="I19" s="15" t="n"/>
      <c r="J19" s="18">
        <f>IF(H19="","",TODAY()-H19)</f>
        <v/>
      </c>
      <c r="K19" s="18">
        <f>IF(OR(A19="",D19="受注",D19="失注"),"",IF(AND(G19&lt;&gt;"",G19&lt;TODAY()),"期限切れ",IF(AND(H19&lt;&gt;"",TODAY()-H19&gt;=ダッシュボード!$B$18),"連絡なし","")))</f>
        <v/>
      </c>
    </row>
    <row r="20">
      <c r="A20" s="14" t="n"/>
      <c r="B20" s="15" t="n"/>
      <c r="C20" s="14" t="n"/>
      <c r="D20" s="14" t="n"/>
      <c r="E20" s="16" t="n"/>
      <c r="F20" s="15" t="n"/>
      <c r="G20" s="17" t="n"/>
      <c r="H20" s="17" t="n"/>
      <c r="I20" s="15" t="n"/>
      <c r="J20" s="18">
        <f>IF(H20="","",TODAY()-H20)</f>
        <v/>
      </c>
      <c r="K20" s="18">
        <f>IF(OR(A20="",D20="受注",D20="失注"),"",IF(AND(G20&lt;&gt;"",G20&lt;TODAY()),"期限切れ",IF(AND(H20&lt;&gt;"",TODAY()-H20&gt;=ダッシュボード!$B$18),"連絡なし","")))</f>
        <v/>
      </c>
    </row>
    <row r="21">
      <c r="A21" s="14" t="n"/>
      <c r="B21" s="15" t="n"/>
      <c r="C21" s="14" t="n"/>
      <c r="D21" s="14" t="n"/>
      <c r="E21" s="16" t="n"/>
      <c r="F21" s="15" t="n"/>
      <c r="G21" s="17" t="n"/>
      <c r="H21" s="17" t="n"/>
      <c r="I21" s="15" t="n"/>
      <c r="J21" s="18">
        <f>IF(H21="","",TODAY()-H21)</f>
        <v/>
      </c>
      <c r="K21" s="18">
        <f>IF(OR(A21="",D21="受注",D21="失注"),"",IF(AND(G21&lt;&gt;"",G21&lt;TODAY()),"期限切れ",IF(AND(H21&lt;&gt;"",TODAY()-H21&gt;=ダッシュボード!$B$18),"連絡なし","")))</f>
        <v/>
      </c>
    </row>
    <row r="22">
      <c r="A22" s="14" t="n"/>
      <c r="B22" s="15" t="n"/>
      <c r="C22" s="14" t="n"/>
      <c r="D22" s="14" t="n"/>
      <c r="E22" s="16" t="n"/>
      <c r="F22" s="15" t="n"/>
      <c r="G22" s="17" t="n"/>
      <c r="H22" s="17" t="n"/>
      <c r="I22" s="15" t="n"/>
      <c r="J22" s="18">
        <f>IF(H22="","",TODAY()-H22)</f>
        <v/>
      </c>
      <c r="K22" s="18">
        <f>IF(OR(A22="",D22="受注",D22="失注"),"",IF(AND(G22&lt;&gt;"",G22&lt;TODAY()),"期限切れ",IF(AND(H22&lt;&gt;"",TODAY()-H22&gt;=ダッシュボード!$B$18),"連絡なし","")))</f>
        <v/>
      </c>
    </row>
    <row r="23">
      <c r="A23" s="14" t="n"/>
      <c r="B23" s="15" t="n"/>
      <c r="C23" s="14" t="n"/>
      <c r="D23" s="14" t="n"/>
      <c r="E23" s="16" t="n"/>
      <c r="F23" s="15" t="n"/>
      <c r="G23" s="17" t="n"/>
      <c r="H23" s="17" t="n"/>
      <c r="I23" s="15" t="n"/>
      <c r="J23" s="18">
        <f>IF(H23="","",TODAY()-H23)</f>
        <v/>
      </c>
      <c r="K23" s="18">
        <f>IF(OR(A23="",D23="受注",D23="失注"),"",IF(AND(G23&lt;&gt;"",G23&lt;TODAY()),"期限切れ",IF(AND(H23&lt;&gt;"",TODAY()-H23&gt;=ダッシュボード!$B$18),"連絡なし","")))</f>
        <v/>
      </c>
    </row>
    <row r="24">
      <c r="A24" s="14" t="n"/>
      <c r="B24" s="15" t="n"/>
      <c r="C24" s="14" t="n"/>
      <c r="D24" s="14" t="n"/>
      <c r="E24" s="16" t="n"/>
      <c r="F24" s="15" t="n"/>
      <c r="G24" s="17" t="n"/>
      <c r="H24" s="17" t="n"/>
      <c r="I24" s="15" t="n"/>
      <c r="J24" s="18">
        <f>IF(H24="","",TODAY()-H24)</f>
        <v/>
      </c>
      <c r="K24" s="18">
        <f>IF(OR(A24="",D24="受注",D24="失注"),"",IF(AND(G24&lt;&gt;"",G24&lt;TODAY()),"期限切れ",IF(AND(H24&lt;&gt;"",TODAY()-H24&gt;=ダッシュボード!$B$18),"連絡なし","")))</f>
        <v/>
      </c>
    </row>
    <row r="25">
      <c r="A25" s="14" t="n"/>
      <c r="B25" s="15" t="n"/>
      <c r="C25" s="14" t="n"/>
      <c r="D25" s="14" t="n"/>
      <c r="E25" s="16" t="n"/>
      <c r="F25" s="15" t="n"/>
      <c r="G25" s="17" t="n"/>
      <c r="H25" s="17" t="n"/>
      <c r="I25" s="15" t="n"/>
      <c r="J25" s="18">
        <f>IF(H25="","",TODAY()-H25)</f>
        <v/>
      </c>
      <c r="K25" s="18">
        <f>IF(OR(A25="",D25="受注",D25="失注"),"",IF(AND(G25&lt;&gt;"",G25&lt;TODAY()),"期限切れ",IF(AND(H25&lt;&gt;"",TODAY()-H25&gt;=ダッシュボード!$B$18),"連絡なし","")))</f>
        <v/>
      </c>
    </row>
    <row r="26">
      <c r="A26" s="14" t="n"/>
      <c r="B26" s="15" t="n"/>
      <c r="C26" s="14" t="n"/>
      <c r="D26" s="14" t="n"/>
      <c r="E26" s="16" t="n"/>
      <c r="F26" s="15" t="n"/>
      <c r="G26" s="17" t="n"/>
      <c r="H26" s="17" t="n"/>
      <c r="I26" s="15" t="n"/>
      <c r="J26" s="18">
        <f>IF(H26="","",TODAY()-H26)</f>
        <v/>
      </c>
      <c r="K26" s="18">
        <f>IF(OR(A26="",D26="受注",D26="失注"),"",IF(AND(G26&lt;&gt;"",G26&lt;TODAY()),"期限切れ",IF(AND(H26&lt;&gt;"",TODAY()-H26&gt;=ダッシュボード!$B$18),"連絡なし","")))</f>
        <v/>
      </c>
    </row>
    <row r="27">
      <c r="A27" s="14" t="n"/>
      <c r="B27" s="15" t="n"/>
      <c r="C27" s="14" t="n"/>
      <c r="D27" s="14" t="n"/>
      <c r="E27" s="16" t="n"/>
      <c r="F27" s="15" t="n"/>
      <c r="G27" s="17" t="n"/>
      <c r="H27" s="17" t="n"/>
      <c r="I27" s="15" t="n"/>
      <c r="J27" s="18">
        <f>IF(H27="","",TODAY()-H27)</f>
        <v/>
      </c>
      <c r="K27" s="18">
        <f>IF(OR(A27="",D27="受注",D27="失注"),"",IF(AND(G27&lt;&gt;"",G27&lt;TODAY()),"期限切れ",IF(AND(H27&lt;&gt;"",TODAY()-H27&gt;=ダッシュボード!$B$18),"連絡なし","")))</f>
        <v/>
      </c>
    </row>
    <row r="28">
      <c r="A28" s="14" t="n"/>
      <c r="B28" s="15" t="n"/>
      <c r="C28" s="14" t="n"/>
      <c r="D28" s="14" t="n"/>
      <c r="E28" s="16" t="n"/>
      <c r="F28" s="15" t="n"/>
      <c r="G28" s="17" t="n"/>
      <c r="H28" s="17" t="n"/>
      <c r="I28" s="15" t="n"/>
      <c r="J28" s="18">
        <f>IF(H28="","",TODAY()-H28)</f>
        <v/>
      </c>
      <c r="K28" s="18">
        <f>IF(OR(A28="",D28="受注",D28="失注"),"",IF(AND(G28&lt;&gt;"",G28&lt;TODAY()),"期限切れ",IF(AND(H28&lt;&gt;"",TODAY()-H28&gt;=ダッシュボード!$B$18),"連絡なし","")))</f>
        <v/>
      </c>
    </row>
    <row r="29">
      <c r="A29" s="14" t="n"/>
      <c r="B29" s="15" t="n"/>
      <c r="C29" s="14" t="n"/>
      <c r="D29" s="14" t="n"/>
      <c r="E29" s="16" t="n"/>
      <c r="F29" s="15" t="n"/>
      <c r="G29" s="17" t="n"/>
      <c r="H29" s="17" t="n"/>
      <c r="I29" s="15" t="n"/>
      <c r="J29" s="18">
        <f>IF(H29="","",TODAY()-H29)</f>
        <v/>
      </c>
      <c r="K29" s="18">
        <f>IF(OR(A29="",D29="受注",D29="失注"),"",IF(AND(G29&lt;&gt;"",G29&lt;TODAY()),"期限切れ",IF(AND(H29&lt;&gt;"",TODAY()-H29&gt;=ダッシュボード!$B$18),"連絡なし","")))</f>
        <v/>
      </c>
    </row>
    <row r="30">
      <c r="A30" s="14" t="n"/>
      <c r="B30" s="15" t="n"/>
      <c r="C30" s="14" t="n"/>
      <c r="D30" s="14" t="n"/>
      <c r="E30" s="16" t="n"/>
      <c r="F30" s="15" t="n"/>
      <c r="G30" s="17" t="n"/>
      <c r="H30" s="17" t="n"/>
      <c r="I30" s="15" t="n"/>
      <c r="J30" s="18">
        <f>IF(H30="","",TODAY()-H30)</f>
        <v/>
      </c>
      <c r="K30" s="18">
        <f>IF(OR(A30="",D30="受注",D30="失注"),"",IF(AND(G30&lt;&gt;"",G30&lt;TODAY()),"期限切れ",IF(AND(H30&lt;&gt;"",TODAY()-H30&gt;=ダッシュボード!$B$18),"連絡なし","")))</f>
        <v/>
      </c>
    </row>
    <row r="31">
      <c r="A31" s="14" t="n"/>
      <c r="B31" s="15" t="n"/>
      <c r="C31" s="14" t="n"/>
      <c r="D31" s="14" t="n"/>
      <c r="E31" s="16" t="n"/>
      <c r="F31" s="15" t="n"/>
      <c r="G31" s="17" t="n"/>
      <c r="H31" s="17" t="n"/>
      <c r="I31" s="15" t="n"/>
      <c r="J31" s="18">
        <f>IF(H31="","",TODAY()-H31)</f>
        <v/>
      </c>
      <c r="K31" s="18">
        <f>IF(OR(A31="",D31="受注",D31="失注"),"",IF(AND(G31&lt;&gt;"",G31&lt;TODAY()),"期限切れ",IF(AND(H31&lt;&gt;"",TODAY()-H31&gt;=ダッシュボード!$B$18),"連絡なし","")))</f>
        <v/>
      </c>
    </row>
    <row r="32">
      <c r="A32" s="14" t="n"/>
      <c r="B32" s="15" t="n"/>
      <c r="C32" s="14" t="n"/>
      <c r="D32" s="14" t="n"/>
      <c r="E32" s="16" t="n"/>
      <c r="F32" s="15" t="n"/>
      <c r="G32" s="17" t="n"/>
      <c r="H32" s="17" t="n"/>
      <c r="I32" s="15" t="n"/>
      <c r="J32" s="18">
        <f>IF(H32="","",TODAY()-H32)</f>
        <v/>
      </c>
      <c r="K32" s="18">
        <f>IF(OR(A32="",D32="受注",D32="失注"),"",IF(AND(G32&lt;&gt;"",G32&lt;TODAY()),"期限切れ",IF(AND(H32&lt;&gt;"",TODAY()-H32&gt;=ダッシュボード!$B$18),"連絡なし","")))</f>
        <v/>
      </c>
    </row>
    <row r="33">
      <c r="A33" s="14" t="n"/>
      <c r="B33" s="15" t="n"/>
      <c r="C33" s="14" t="n"/>
      <c r="D33" s="14" t="n"/>
      <c r="E33" s="16" t="n"/>
      <c r="F33" s="15" t="n"/>
      <c r="G33" s="17" t="n"/>
      <c r="H33" s="17" t="n"/>
      <c r="I33" s="15" t="n"/>
      <c r="J33" s="18">
        <f>IF(H33="","",TODAY()-H33)</f>
        <v/>
      </c>
      <c r="K33" s="18">
        <f>IF(OR(A33="",D33="受注",D33="失注"),"",IF(AND(G33&lt;&gt;"",G33&lt;TODAY()),"期限切れ",IF(AND(H33&lt;&gt;"",TODAY()-H33&gt;=ダッシュボード!$B$18),"連絡なし","")))</f>
        <v/>
      </c>
    </row>
    <row r="34">
      <c r="A34" s="14" t="n"/>
      <c r="B34" s="15" t="n"/>
      <c r="C34" s="14" t="n"/>
      <c r="D34" s="14" t="n"/>
      <c r="E34" s="16" t="n"/>
      <c r="F34" s="15" t="n"/>
      <c r="G34" s="17" t="n"/>
      <c r="H34" s="17" t="n"/>
      <c r="I34" s="15" t="n"/>
      <c r="J34" s="18">
        <f>IF(H34="","",TODAY()-H34)</f>
        <v/>
      </c>
      <c r="K34" s="18">
        <f>IF(OR(A34="",D34="受注",D34="失注"),"",IF(AND(G34&lt;&gt;"",G34&lt;TODAY()),"期限切れ",IF(AND(H34&lt;&gt;"",TODAY()-H34&gt;=ダッシュボード!$B$18),"連絡なし","")))</f>
        <v/>
      </c>
    </row>
    <row r="35">
      <c r="A35" s="14" t="n"/>
      <c r="B35" s="15" t="n"/>
      <c r="C35" s="14" t="n"/>
      <c r="D35" s="14" t="n"/>
      <c r="E35" s="16" t="n"/>
      <c r="F35" s="15" t="n"/>
      <c r="G35" s="17" t="n"/>
      <c r="H35" s="17" t="n"/>
      <c r="I35" s="15" t="n"/>
      <c r="J35" s="18">
        <f>IF(H35="","",TODAY()-H35)</f>
        <v/>
      </c>
      <c r="K35" s="18">
        <f>IF(OR(A35="",D35="受注",D35="失注"),"",IF(AND(G35&lt;&gt;"",G35&lt;TODAY()),"期限切れ",IF(AND(H35&lt;&gt;"",TODAY()-H35&gt;=ダッシュボード!$B$18),"連絡なし","")))</f>
        <v/>
      </c>
    </row>
    <row r="36">
      <c r="A36" s="14" t="n"/>
      <c r="B36" s="15" t="n"/>
      <c r="C36" s="14" t="n"/>
      <c r="D36" s="14" t="n"/>
      <c r="E36" s="16" t="n"/>
      <c r="F36" s="15" t="n"/>
      <c r="G36" s="17" t="n"/>
      <c r="H36" s="17" t="n"/>
      <c r="I36" s="15" t="n"/>
      <c r="J36" s="18">
        <f>IF(H36="","",TODAY()-H36)</f>
        <v/>
      </c>
      <c r="K36" s="18">
        <f>IF(OR(A36="",D36="受注",D36="失注"),"",IF(AND(G36&lt;&gt;"",G36&lt;TODAY()),"期限切れ",IF(AND(H36&lt;&gt;"",TODAY()-H36&gt;=ダッシュボード!$B$18),"連絡なし","")))</f>
        <v/>
      </c>
    </row>
    <row r="37">
      <c r="A37" s="14" t="n"/>
      <c r="B37" s="15" t="n"/>
      <c r="C37" s="14" t="n"/>
      <c r="D37" s="14" t="n"/>
      <c r="E37" s="16" t="n"/>
      <c r="F37" s="15" t="n"/>
      <c r="G37" s="17" t="n"/>
      <c r="H37" s="17" t="n"/>
      <c r="I37" s="15" t="n"/>
      <c r="J37" s="18">
        <f>IF(H37="","",TODAY()-H37)</f>
        <v/>
      </c>
      <c r="K37" s="18">
        <f>IF(OR(A37="",D37="受注",D37="失注"),"",IF(AND(G37&lt;&gt;"",G37&lt;TODAY()),"期限切れ",IF(AND(H37&lt;&gt;"",TODAY()-H37&gt;=ダッシュボード!$B$18),"連絡なし","")))</f>
        <v/>
      </c>
    </row>
    <row r="38">
      <c r="A38" s="14" t="n"/>
      <c r="B38" s="15" t="n"/>
      <c r="C38" s="14" t="n"/>
      <c r="D38" s="14" t="n"/>
      <c r="E38" s="16" t="n"/>
      <c r="F38" s="15" t="n"/>
      <c r="G38" s="17" t="n"/>
      <c r="H38" s="17" t="n"/>
      <c r="I38" s="15" t="n"/>
      <c r="J38" s="18">
        <f>IF(H38="","",TODAY()-H38)</f>
        <v/>
      </c>
      <c r="K38" s="18">
        <f>IF(OR(A38="",D38="受注",D38="失注"),"",IF(AND(G38&lt;&gt;"",G38&lt;TODAY()),"期限切れ",IF(AND(H38&lt;&gt;"",TODAY()-H38&gt;=ダッシュボード!$B$18),"連絡なし","")))</f>
        <v/>
      </c>
    </row>
    <row r="39">
      <c r="A39" s="14" t="n"/>
      <c r="B39" s="15" t="n"/>
      <c r="C39" s="14" t="n"/>
      <c r="D39" s="14" t="n"/>
      <c r="E39" s="16" t="n"/>
      <c r="F39" s="15" t="n"/>
      <c r="G39" s="17" t="n"/>
      <c r="H39" s="17" t="n"/>
      <c r="I39" s="15" t="n"/>
      <c r="J39" s="18">
        <f>IF(H39="","",TODAY()-H39)</f>
        <v/>
      </c>
      <c r="K39" s="18">
        <f>IF(OR(A39="",D39="受注",D39="失注"),"",IF(AND(G39&lt;&gt;"",G39&lt;TODAY()),"期限切れ",IF(AND(H39&lt;&gt;"",TODAY()-H39&gt;=ダッシュボード!$B$18),"連絡なし","")))</f>
        <v/>
      </c>
    </row>
    <row r="40">
      <c r="A40" s="14" t="n"/>
      <c r="B40" s="15" t="n"/>
      <c r="C40" s="14" t="n"/>
      <c r="D40" s="14" t="n"/>
      <c r="E40" s="16" t="n"/>
      <c r="F40" s="15" t="n"/>
      <c r="G40" s="17" t="n"/>
      <c r="H40" s="17" t="n"/>
      <c r="I40" s="15" t="n"/>
      <c r="J40" s="18">
        <f>IF(H40="","",TODAY()-H40)</f>
        <v/>
      </c>
      <c r="K40" s="18">
        <f>IF(OR(A40="",D40="受注",D40="失注"),"",IF(AND(G40&lt;&gt;"",G40&lt;TODAY()),"期限切れ",IF(AND(H40&lt;&gt;"",TODAY()-H40&gt;=ダッシュボード!$B$18),"連絡なし","")))</f>
        <v/>
      </c>
    </row>
    <row r="41">
      <c r="A41" s="14" t="n"/>
      <c r="B41" s="15" t="n"/>
      <c r="C41" s="14" t="n"/>
      <c r="D41" s="14" t="n"/>
      <c r="E41" s="16" t="n"/>
      <c r="F41" s="15" t="n"/>
      <c r="G41" s="17" t="n"/>
      <c r="H41" s="17" t="n"/>
      <c r="I41" s="15" t="n"/>
      <c r="J41" s="18">
        <f>IF(H41="","",TODAY()-H41)</f>
        <v/>
      </c>
      <c r="K41" s="18">
        <f>IF(OR(A41="",D41="受注",D41="失注"),"",IF(AND(G41&lt;&gt;"",G41&lt;TODAY()),"期限切れ",IF(AND(H41&lt;&gt;"",TODAY()-H41&gt;=ダッシュボード!$B$18),"連絡なし","")))</f>
        <v/>
      </c>
    </row>
    <row r="42">
      <c r="A42" s="14" t="n"/>
      <c r="B42" s="15" t="n"/>
      <c r="C42" s="14" t="n"/>
      <c r="D42" s="14" t="n"/>
      <c r="E42" s="16" t="n"/>
      <c r="F42" s="15" t="n"/>
      <c r="G42" s="17" t="n"/>
      <c r="H42" s="17" t="n"/>
      <c r="I42" s="15" t="n"/>
      <c r="J42" s="18">
        <f>IF(H42="","",TODAY()-H42)</f>
        <v/>
      </c>
      <c r="K42" s="18">
        <f>IF(OR(A42="",D42="受注",D42="失注"),"",IF(AND(G42&lt;&gt;"",G42&lt;TODAY()),"期限切れ",IF(AND(H42&lt;&gt;"",TODAY()-H42&gt;=ダッシュボード!$B$18),"連絡なし","")))</f>
        <v/>
      </c>
    </row>
    <row r="43">
      <c r="A43" s="14" t="n"/>
      <c r="B43" s="15" t="n"/>
      <c r="C43" s="14" t="n"/>
      <c r="D43" s="14" t="n"/>
      <c r="E43" s="16" t="n"/>
      <c r="F43" s="15" t="n"/>
      <c r="G43" s="17" t="n"/>
      <c r="H43" s="17" t="n"/>
      <c r="I43" s="15" t="n"/>
      <c r="J43" s="18">
        <f>IF(H43="","",TODAY()-H43)</f>
        <v/>
      </c>
      <c r="K43" s="18">
        <f>IF(OR(A43="",D43="受注",D43="失注"),"",IF(AND(G43&lt;&gt;"",G43&lt;TODAY()),"期限切れ",IF(AND(H43&lt;&gt;"",TODAY()-H43&gt;=ダッシュボード!$B$18),"連絡なし","")))</f>
        <v/>
      </c>
    </row>
    <row r="44">
      <c r="A44" s="14" t="n"/>
      <c r="B44" s="15" t="n"/>
      <c r="C44" s="14" t="n"/>
      <c r="D44" s="14" t="n"/>
      <c r="E44" s="16" t="n"/>
      <c r="F44" s="15" t="n"/>
      <c r="G44" s="17" t="n"/>
      <c r="H44" s="17" t="n"/>
      <c r="I44" s="15" t="n"/>
      <c r="J44" s="18">
        <f>IF(H44="","",TODAY()-H44)</f>
        <v/>
      </c>
      <c r="K44" s="18">
        <f>IF(OR(A44="",D44="受注",D44="失注"),"",IF(AND(G44&lt;&gt;"",G44&lt;TODAY()),"期限切れ",IF(AND(H44&lt;&gt;"",TODAY()-H44&gt;=ダッシュボード!$B$18),"連絡なし","")))</f>
        <v/>
      </c>
    </row>
    <row r="45">
      <c r="A45" s="14" t="n"/>
      <c r="B45" s="15" t="n"/>
      <c r="C45" s="14" t="n"/>
      <c r="D45" s="14" t="n"/>
      <c r="E45" s="16" t="n"/>
      <c r="F45" s="15" t="n"/>
      <c r="G45" s="17" t="n"/>
      <c r="H45" s="17" t="n"/>
      <c r="I45" s="15" t="n"/>
      <c r="J45" s="18">
        <f>IF(H45="","",TODAY()-H45)</f>
        <v/>
      </c>
      <c r="K45" s="18">
        <f>IF(OR(A45="",D45="受注",D45="失注"),"",IF(AND(G45&lt;&gt;"",G45&lt;TODAY()),"期限切れ",IF(AND(H45&lt;&gt;"",TODAY()-H45&gt;=ダッシュボード!$B$18),"連絡なし","")))</f>
        <v/>
      </c>
    </row>
    <row r="46">
      <c r="A46" s="14" t="n"/>
      <c r="B46" s="15" t="n"/>
      <c r="C46" s="14" t="n"/>
      <c r="D46" s="14" t="n"/>
      <c r="E46" s="16" t="n"/>
      <c r="F46" s="15" t="n"/>
      <c r="G46" s="17" t="n"/>
      <c r="H46" s="17" t="n"/>
      <c r="I46" s="15" t="n"/>
      <c r="J46" s="18">
        <f>IF(H46="","",TODAY()-H46)</f>
        <v/>
      </c>
      <c r="K46" s="18">
        <f>IF(OR(A46="",D46="受注",D46="失注"),"",IF(AND(G46&lt;&gt;"",G46&lt;TODAY()),"期限切れ",IF(AND(H46&lt;&gt;"",TODAY()-H46&gt;=ダッシュボード!$B$18),"連絡なし","")))</f>
        <v/>
      </c>
    </row>
    <row r="47">
      <c r="A47" s="14" t="n"/>
      <c r="B47" s="15" t="n"/>
      <c r="C47" s="14" t="n"/>
      <c r="D47" s="14" t="n"/>
      <c r="E47" s="16" t="n"/>
      <c r="F47" s="15" t="n"/>
      <c r="G47" s="17" t="n"/>
      <c r="H47" s="17" t="n"/>
      <c r="I47" s="15" t="n"/>
      <c r="J47" s="18">
        <f>IF(H47="","",TODAY()-H47)</f>
        <v/>
      </c>
      <c r="K47" s="18">
        <f>IF(OR(A47="",D47="受注",D47="失注"),"",IF(AND(G47&lt;&gt;"",G47&lt;TODAY()),"期限切れ",IF(AND(H47&lt;&gt;"",TODAY()-H47&gt;=ダッシュボード!$B$18),"連絡なし","")))</f>
        <v/>
      </c>
    </row>
    <row r="48">
      <c r="A48" s="14" t="n"/>
      <c r="B48" s="15" t="n"/>
      <c r="C48" s="14" t="n"/>
      <c r="D48" s="14" t="n"/>
      <c r="E48" s="16" t="n"/>
      <c r="F48" s="15" t="n"/>
      <c r="G48" s="17" t="n"/>
      <c r="H48" s="17" t="n"/>
      <c r="I48" s="15" t="n"/>
      <c r="J48" s="18">
        <f>IF(H48="","",TODAY()-H48)</f>
        <v/>
      </c>
      <c r="K48" s="18">
        <f>IF(OR(A48="",D48="受注",D48="失注"),"",IF(AND(G48&lt;&gt;"",G48&lt;TODAY()),"期限切れ",IF(AND(H48&lt;&gt;"",TODAY()-H48&gt;=ダッシュボード!$B$18),"連絡なし","")))</f>
        <v/>
      </c>
    </row>
    <row r="49">
      <c r="A49" s="14" t="n"/>
      <c r="B49" s="15" t="n"/>
      <c r="C49" s="14" t="n"/>
      <c r="D49" s="14" t="n"/>
      <c r="E49" s="16" t="n"/>
      <c r="F49" s="15" t="n"/>
      <c r="G49" s="17" t="n"/>
      <c r="H49" s="17" t="n"/>
      <c r="I49" s="15" t="n"/>
      <c r="J49" s="18">
        <f>IF(H49="","",TODAY()-H49)</f>
        <v/>
      </c>
      <c r="K49" s="18">
        <f>IF(OR(A49="",D49="受注",D49="失注"),"",IF(AND(G49&lt;&gt;"",G49&lt;TODAY()),"期限切れ",IF(AND(H49&lt;&gt;"",TODAY()-H49&gt;=ダッシュボード!$B$18),"連絡なし","")))</f>
        <v/>
      </c>
    </row>
    <row r="50">
      <c r="A50" s="14" t="n"/>
      <c r="B50" s="15" t="n"/>
      <c r="C50" s="14" t="n"/>
      <c r="D50" s="14" t="n"/>
      <c r="E50" s="16" t="n"/>
      <c r="F50" s="15" t="n"/>
      <c r="G50" s="17" t="n"/>
      <c r="H50" s="17" t="n"/>
      <c r="I50" s="15" t="n"/>
      <c r="J50" s="18">
        <f>IF(H50="","",TODAY()-H50)</f>
        <v/>
      </c>
      <c r="K50" s="18">
        <f>IF(OR(A50="",D50="受注",D50="失注"),"",IF(AND(G50&lt;&gt;"",G50&lt;TODAY()),"期限切れ",IF(AND(H50&lt;&gt;"",TODAY()-H50&gt;=ダッシュボード!$B$18),"連絡なし","")))</f>
        <v/>
      </c>
    </row>
    <row r="51">
      <c r="A51" s="14" t="n"/>
      <c r="B51" s="15" t="n"/>
      <c r="C51" s="14" t="n"/>
      <c r="D51" s="14" t="n"/>
      <c r="E51" s="16" t="n"/>
      <c r="F51" s="15" t="n"/>
      <c r="G51" s="17" t="n"/>
      <c r="H51" s="17" t="n"/>
      <c r="I51" s="15" t="n"/>
      <c r="J51" s="18">
        <f>IF(H51="","",TODAY()-H51)</f>
        <v/>
      </c>
      <c r="K51" s="18">
        <f>IF(OR(A51="",D51="受注",D51="失注"),"",IF(AND(G51&lt;&gt;"",G51&lt;TODAY()),"期限切れ",IF(AND(H51&lt;&gt;"",TODAY()-H51&gt;=ダッシュボード!$B$18),"連絡なし","")))</f>
        <v/>
      </c>
    </row>
    <row r="52">
      <c r="A52" s="14" t="n"/>
      <c r="B52" s="15" t="n"/>
      <c r="C52" s="14" t="n"/>
      <c r="D52" s="14" t="n"/>
      <c r="E52" s="16" t="n"/>
      <c r="F52" s="15" t="n"/>
      <c r="G52" s="17" t="n"/>
      <c r="H52" s="17" t="n"/>
      <c r="I52" s="15" t="n"/>
      <c r="J52" s="18">
        <f>IF(H52="","",TODAY()-H52)</f>
        <v/>
      </c>
      <c r="K52" s="18">
        <f>IF(OR(A52="",D52="受注",D52="失注"),"",IF(AND(G52&lt;&gt;"",G52&lt;TODAY()),"期限切れ",IF(AND(H52&lt;&gt;"",TODAY()-H52&gt;=ダッシュボード!$B$18),"連絡なし","")))</f>
        <v/>
      </c>
    </row>
    <row r="53">
      <c r="A53" s="14" t="n"/>
      <c r="B53" s="15" t="n"/>
      <c r="C53" s="14" t="n"/>
      <c r="D53" s="14" t="n"/>
      <c r="E53" s="16" t="n"/>
      <c r="F53" s="15" t="n"/>
      <c r="G53" s="17" t="n"/>
      <c r="H53" s="17" t="n"/>
      <c r="I53" s="15" t="n"/>
      <c r="J53" s="18">
        <f>IF(H53="","",TODAY()-H53)</f>
        <v/>
      </c>
      <c r="K53" s="18">
        <f>IF(OR(A53="",D53="受注",D53="失注"),"",IF(AND(G53&lt;&gt;"",G53&lt;TODAY()),"期限切れ",IF(AND(H53&lt;&gt;"",TODAY()-H53&gt;=ダッシュボード!$B$18),"連絡なし","")))</f>
        <v/>
      </c>
    </row>
    <row r="54">
      <c r="A54" s="14" t="n"/>
      <c r="B54" s="15" t="n"/>
      <c r="C54" s="14" t="n"/>
      <c r="D54" s="14" t="n"/>
      <c r="E54" s="16" t="n"/>
      <c r="F54" s="15" t="n"/>
      <c r="G54" s="17" t="n"/>
      <c r="H54" s="17" t="n"/>
      <c r="I54" s="15" t="n"/>
      <c r="J54" s="18">
        <f>IF(H54="","",TODAY()-H54)</f>
        <v/>
      </c>
      <c r="K54" s="18">
        <f>IF(OR(A54="",D54="受注",D54="失注"),"",IF(AND(G54&lt;&gt;"",G54&lt;TODAY()),"期限切れ",IF(AND(H54&lt;&gt;"",TODAY()-H54&gt;=ダッシュボード!$B$18),"連絡なし","")))</f>
        <v/>
      </c>
    </row>
    <row r="55">
      <c r="A55" s="14" t="n"/>
      <c r="B55" s="15" t="n"/>
      <c r="C55" s="14" t="n"/>
      <c r="D55" s="14" t="n"/>
      <c r="E55" s="16" t="n"/>
      <c r="F55" s="15" t="n"/>
      <c r="G55" s="17" t="n"/>
      <c r="H55" s="17" t="n"/>
      <c r="I55" s="15" t="n"/>
      <c r="J55" s="18">
        <f>IF(H55="","",TODAY()-H55)</f>
        <v/>
      </c>
      <c r="K55" s="18">
        <f>IF(OR(A55="",D55="受注",D55="失注"),"",IF(AND(G55&lt;&gt;"",G55&lt;TODAY()),"期限切れ",IF(AND(H55&lt;&gt;"",TODAY()-H55&gt;=ダッシュボード!$B$18),"連絡なし","")))</f>
        <v/>
      </c>
    </row>
    <row r="56">
      <c r="A56" s="14" t="n"/>
      <c r="B56" s="15" t="n"/>
      <c r="C56" s="14" t="n"/>
      <c r="D56" s="14" t="n"/>
      <c r="E56" s="16" t="n"/>
      <c r="F56" s="15" t="n"/>
      <c r="G56" s="17" t="n"/>
      <c r="H56" s="17" t="n"/>
      <c r="I56" s="15" t="n"/>
      <c r="J56" s="18">
        <f>IF(H56="","",TODAY()-H56)</f>
        <v/>
      </c>
      <c r="K56" s="18">
        <f>IF(OR(A56="",D56="受注",D56="失注"),"",IF(AND(G56&lt;&gt;"",G56&lt;TODAY()),"期限切れ",IF(AND(H56&lt;&gt;"",TODAY()-H56&gt;=ダッシュボード!$B$18),"連絡なし","")))</f>
        <v/>
      </c>
    </row>
    <row r="57">
      <c r="A57" s="14" t="n"/>
      <c r="B57" s="15" t="n"/>
      <c r="C57" s="14" t="n"/>
      <c r="D57" s="14" t="n"/>
      <c r="E57" s="16" t="n"/>
      <c r="F57" s="15" t="n"/>
      <c r="G57" s="17" t="n"/>
      <c r="H57" s="17" t="n"/>
      <c r="I57" s="15" t="n"/>
      <c r="J57" s="18">
        <f>IF(H57="","",TODAY()-H57)</f>
        <v/>
      </c>
      <c r="K57" s="18">
        <f>IF(OR(A57="",D57="受注",D57="失注"),"",IF(AND(G57&lt;&gt;"",G57&lt;TODAY()),"期限切れ",IF(AND(H57&lt;&gt;"",TODAY()-H57&gt;=ダッシュボード!$B$18),"連絡なし","")))</f>
        <v/>
      </c>
    </row>
    <row r="58">
      <c r="A58" s="14" t="n"/>
      <c r="B58" s="15" t="n"/>
      <c r="C58" s="14" t="n"/>
      <c r="D58" s="14" t="n"/>
      <c r="E58" s="16" t="n"/>
      <c r="F58" s="15" t="n"/>
      <c r="G58" s="17" t="n"/>
      <c r="H58" s="17" t="n"/>
      <c r="I58" s="15" t="n"/>
      <c r="J58" s="18">
        <f>IF(H58="","",TODAY()-H58)</f>
        <v/>
      </c>
      <c r="K58" s="18">
        <f>IF(OR(A58="",D58="受注",D58="失注"),"",IF(AND(G58&lt;&gt;"",G58&lt;TODAY()),"期限切れ",IF(AND(H58&lt;&gt;"",TODAY()-H58&gt;=ダッシュボード!$B$18),"連絡なし","")))</f>
        <v/>
      </c>
    </row>
    <row r="59">
      <c r="A59" s="14" t="n"/>
      <c r="B59" s="15" t="n"/>
      <c r="C59" s="14" t="n"/>
      <c r="D59" s="14" t="n"/>
      <c r="E59" s="16" t="n"/>
      <c r="F59" s="15" t="n"/>
      <c r="G59" s="17" t="n"/>
      <c r="H59" s="17" t="n"/>
      <c r="I59" s="15" t="n"/>
      <c r="J59" s="18">
        <f>IF(H59="","",TODAY()-H59)</f>
        <v/>
      </c>
      <c r="K59" s="18">
        <f>IF(OR(A59="",D59="受注",D59="失注"),"",IF(AND(G59&lt;&gt;"",G59&lt;TODAY()),"期限切れ",IF(AND(H59&lt;&gt;"",TODAY()-H59&gt;=ダッシュボード!$B$18),"連絡なし","")))</f>
        <v/>
      </c>
    </row>
    <row r="60">
      <c r="A60" s="14" t="n"/>
      <c r="B60" s="15" t="n"/>
      <c r="C60" s="14" t="n"/>
      <c r="D60" s="14" t="n"/>
      <c r="E60" s="16" t="n"/>
      <c r="F60" s="15" t="n"/>
      <c r="G60" s="17" t="n"/>
      <c r="H60" s="17" t="n"/>
      <c r="I60" s="15" t="n"/>
      <c r="J60" s="18">
        <f>IF(H60="","",TODAY()-H60)</f>
        <v/>
      </c>
      <c r="K60" s="18">
        <f>IF(OR(A60="",D60="受注",D60="失注"),"",IF(AND(G60&lt;&gt;"",G60&lt;TODAY()),"期限切れ",IF(AND(H60&lt;&gt;"",TODAY()-H60&gt;=ダッシュボード!$B$18),"連絡なし","")))</f>
        <v/>
      </c>
    </row>
    <row r="61">
      <c r="A61" s="14" t="n"/>
      <c r="B61" s="15" t="n"/>
      <c r="C61" s="14" t="n"/>
      <c r="D61" s="14" t="n"/>
      <c r="E61" s="16" t="n"/>
      <c r="F61" s="15" t="n"/>
      <c r="G61" s="17" t="n"/>
      <c r="H61" s="17" t="n"/>
      <c r="I61" s="15" t="n"/>
      <c r="J61" s="18">
        <f>IF(H61="","",TODAY()-H61)</f>
        <v/>
      </c>
      <c r="K61" s="18">
        <f>IF(OR(A61="",D61="受注",D61="失注"),"",IF(AND(G61&lt;&gt;"",G61&lt;TODAY()),"期限切れ",IF(AND(H61&lt;&gt;"",TODAY()-H61&gt;=ダッシュボード!$B$18),"連絡なし","")))</f>
        <v/>
      </c>
    </row>
    <row r="62">
      <c r="A62" s="14" t="n"/>
      <c r="B62" s="15" t="n"/>
      <c r="C62" s="14" t="n"/>
      <c r="D62" s="14" t="n"/>
      <c r="E62" s="16" t="n"/>
      <c r="F62" s="15" t="n"/>
      <c r="G62" s="17" t="n"/>
      <c r="H62" s="17" t="n"/>
      <c r="I62" s="15" t="n"/>
      <c r="J62" s="18">
        <f>IF(H62="","",TODAY()-H62)</f>
        <v/>
      </c>
      <c r="K62" s="18">
        <f>IF(OR(A62="",D62="受注",D62="失注"),"",IF(AND(G62&lt;&gt;"",G62&lt;TODAY()),"期限切れ",IF(AND(H62&lt;&gt;"",TODAY()-H62&gt;=ダッシュボード!$B$18),"連絡なし","")))</f>
        <v/>
      </c>
    </row>
    <row r="63">
      <c r="A63" s="14" t="n"/>
      <c r="B63" s="15" t="n"/>
      <c r="C63" s="14" t="n"/>
      <c r="D63" s="14" t="n"/>
      <c r="E63" s="16" t="n"/>
      <c r="F63" s="15" t="n"/>
      <c r="G63" s="17" t="n"/>
      <c r="H63" s="17" t="n"/>
      <c r="I63" s="15" t="n"/>
      <c r="J63" s="18">
        <f>IF(H63="","",TODAY()-H63)</f>
        <v/>
      </c>
      <c r="K63" s="18">
        <f>IF(OR(A63="",D63="受注",D63="失注"),"",IF(AND(G63&lt;&gt;"",G63&lt;TODAY()),"期限切れ",IF(AND(H63&lt;&gt;"",TODAY()-H63&gt;=ダッシュボード!$B$18),"連絡なし","")))</f>
        <v/>
      </c>
    </row>
    <row r="64">
      <c r="A64" s="14" t="n"/>
      <c r="B64" s="15" t="n"/>
      <c r="C64" s="14" t="n"/>
      <c r="D64" s="14" t="n"/>
      <c r="E64" s="16" t="n"/>
      <c r="F64" s="15" t="n"/>
      <c r="G64" s="17" t="n"/>
      <c r="H64" s="17" t="n"/>
      <c r="I64" s="15" t="n"/>
      <c r="J64" s="18">
        <f>IF(H64="","",TODAY()-H64)</f>
        <v/>
      </c>
      <c r="K64" s="18">
        <f>IF(OR(A64="",D64="受注",D64="失注"),"",IF(AND(G64&lt;&gt;"",G64&lt;TODAY()),"期限切れ",IF(AND(H64&lt;&gt;"",TODAY()-H64&gt;=ダッシュボード!$B$18),"連絡なし","")))</f>
        <v/>
      </c>
    </row>
    <row r="65">
      <c r="A65" s="14" t="n"/>
      <c r="B65" s="15" t="n"/>
      <c r="C65" s="14" t="n"/>
      <c r="D65" s="14" t="n"/>
      <c r="E65" s="16" t="n"/>
      <c r="F65" s="15" t="n"/>
      <c r="G65" s="17" t="n"/>
      <c r="H65" s="17" t="n"/>
      <c r="I65" s="15" t="n"/>
      <c r="J65" s="18">
        <f>IF(H65="","",TODAY()-H65)</f>
        <v/>
      </c>
      <c r="K65" s="18">
        <f>IF(OR(A65="",D65="受注",D65="失注"),"",IF(AND(G65&lt;&gt;"",G65&lt;TODAY()),"期限切れ",IF(AND(H65&lt;&gt;"",TODAY()-H65&gt;=ダッシュボード!$B$18),"連絡なし","")))</f>
        <v/>
      </c>
    </row>
    <row r="66">
      <c r="A66" s="14" t="n"/>
      <c r="B66" s="15" t="n"/>
      <c r="C66" s="14" t="n"/>
      <c r="D66" s="14" t="n"/>
      <c r="E66" s="16" t="n"/>
      <c r="F66" s="15" t="n"/>
      <c r="G66" s="17" t="n"/>
      <c r="H66" s="17" t="n"/>
      <c r="I66" s="15" t="n"/>
      <c r="J66" s="18">
        <f>IF(H66="","",TODAY()-H66)</f>
        <v/>
      </c>
      <c r="K66" s="18">
        <f>IF(OR(A66="",D66="受注",D66="失注"),"",IF(AND(G66&lt;&gt;"",G66&lt;TODAY()),"期限切れ",IF(AND(H66&lt;&gt;"",TODAY()-H66&gt;=ダッシュボード!$B$18),"連絡なし","")))</f>
        <v/>
      </c>
    </row>
    <row r="67">
      <c r="A67" s="14" t="n"/>
      <c r="B67" s="15" t="n"/>
      <c r="C67" s="14" t="n"/>
      <c r="D67" s="14" t="n"/>
      <c r="E67" s="16" t="n"/>
      <c r="F67" s="15" t="n"/>
      <c r="G67" s="17" t="n"/>
      <c r="H67" s="17" t="n"/>
      <c r="I67" s="15" t="n"/>
      <c r="J67" s="18">
        <f>IF(H67="","",TODAY()-H67)</f>
        <v/>
      </c>
      <c r="K67" s="18">
        <f>IF(OR(A67="",D67="受注",D67="失注"),"",IF(AND(G67&lt;&gt;"",G67&lt;TODAY()),"期限切れ",IF(AND(H67&lt;&gt;"",TODAY()-H67&gt;=ダッシュボード!$B$18),"連絡なし","")))</f>
        <v/>
      </c>
    </row>
    <row r="68">
      <c r="A68" s="14" t="n"/>
      <c r="B68" s="15" t="n"/>
      <c r="C68" s="14" t="n"/>
      <c r="D68" s="14" t="n"/>
      <c r="E68" s="16" t="n"/>
      <c r="F68" s="15" t="n"/>
      <c r="G68" s="17" t="n"/>
      <c r="H68" s="17" t="n"/>
      <c r="I68" s="15" t="n"/>
      <c r="J68" s="18">
        <f>IF(H68="","",TODAY()-H68)</f>
        <v/>
      </c>
      <c r="K68" s="18">
        <f>IF(OR(A68="",D68="受注",D68="失注"),"",IF(AND(G68&lt;&gt;"",G68&lt;TODAY()),"期限切れ",IF(AND(H68&lt;&gt;"",TODAY()-H68&gt;=ダッシュボード!$B$18),"連絡なし","")))</f>
        <v/>
      </c>
    </row>
    <row r="69">
      <c r="A69" s="14" t="n"/>
      <c r="B69" s="15" t="n"/>
      <c r="C69" s="14" t="n"/>
      <c r="D69" s="14" t="n"/>
      <c r="E69" s="16" t="n"/>
      <c r="F69" s="15" t="n"/>
      <c r="G69" s="17" t="n"/>
      <c r="H69" s="17" t="n"/>
      <c r="I69" s="15" t="n"/>
      <c r="J69" s="18">
        <f>IF(H69="","",TODAY()-H69)</f>
        <v/>
      </c>
      <c r="K69" s="18">
        <f>IF(OR(A69="",D69="受注",D69="失注"),"",IF(AND(G69&lt;&gt;"",G69&lt;TODAY()),"期限切れ",IF(AND(H69&lt;&gt;"",TODAY()-H69&gt;=ダッシュボード!$B$18),"連絡なし","")))</f>
        <v/>
      </c>
    </row>
    <row r="70">
      <c r="A70" s="14" t="n"/>
      <c r="B70" s="15" t="n"/>
      <c r="C70" s="14" t="n"/>
      <c r="D70" s="14" t="n"/>
      <c r="E70" s="16" t="n"/>
      <c r="F70" s="15" t="n"/>
      <c r="G70" s="17" t="n"/>
      <c r="H70" s="17" t="n"/>
      <c r="I70" s="15" t="n"/>
      <c r="J70" s="18">
        <f>IF(H70="","",TODAY()-H70)</f>
        <v/>
      </c>
      <c r="K70" s="18">
        <f>IF(OR(A70="",D70="受注",D70="失注"),"",IF(AND(G70&lt;&gt;"",G70&lt;TODAY()),"期限切れ",IF(AND(H70&lt;&gt;"",TODAY()-H70&gt;=ダッシュボード!$B$18),"連絡なし","")))</f>
        <v/>
      </c>
    </row>
    <row r="71">
      <c r="A71" s="14" t="n"/>
      <c r="B71" s="15" t="n"/>
      <c r="C71" s="14" t="n"/>
      <c r="D71" s="14" t="n"/>
      <c r="E71" s="16" t="n"/>
      <c r="F71" s="15" t="n"/>
      <c r="G71" s="17" t="n"/>
      <c r="H71" s="17" t="n"/>
      <c r="I71" s="15" t="n"/>
      <c r="J71" s="18">
        <f>IF(H71="","",TODAY()-H71)</f>
        <v/>
      </c>
      <c r="K71" s="18">
        <f>IF(OR(A71="",D71="受注",D71="失注"),"",IF(AND(G71&lt;&gt;"",G71&lt;TODAY()),"期限切れ",IF(AND(H71&lt;&gt;"",TODAY()-H71&gt;=ダッシュボード!$B$18),"連絡なし","")))</f>
        <v/>
      </c>
    </row>
    <row r="72">
      <c r="A72" s="14" t="n"/>
      <c r="B72" s="15" t="n"/>
      <c r="C72" s="14" t="n"/>
      <c r="D72" s="14" t="n"/>
      <c r="E72" s="16" t="n"/>
      <c r="F72" s="15" t="n"/>
      <c r="G72" s="17" t="n"/>
      <c r="H72" s="17" t="n"/>
      <c r="I72" s="15" t="n"/>
      <c r="J72" s="18">
        <f>IF(H72="","",TODAY()-H72)</f>
        <v/>
      </c>
      <c r="K72" s="18">
        <f>IF(OR(A72="",D72="受注",D72="失注"),"",IF(AND(G72&lt;&gt;"",G72&lt;TODAY()),"期限切れ",IF(AND(H72&lt;&gt;"",TODAY()-H72&gt;=ダッシュボード!$B$18),"連絡なし","")))</f>
        <v/>
      </c>
    </row>
    <row r="73">
      <c r="A73" s="14" t="n"/>
      <c r="B73" s="15" t="n"/>
      <c r="C73" s="14" t="n"/>
      <c r="D73" s="14" t="n"/>
      <c r="E73" s="16" t="n"/>
      <c r="F73" s="15" t="n"/>
      <c r="G73" s="17" t="n"/>
      <c r="H73" s="17" t="n"/>
      <c r="I73" s="15" t="n"/>
      <c r="J73" s="18">
        <f>IF(H73="","",TODAY()-H73)</f>
        <v/>
      </c>
      <c r="K73" s="18">
        <f>IF(OR(A73="",D73="受注",D73="失注"),"",IF(AND(G73&lt;&gt;"",G73&lt;TODAY()),"期限切れ",IF(AND(H73&lt;&gt;"",TODAY()-H73&gt;=ダッシュボード!$B$18),"連絡なし","")))</f>
        <v/>
      </c>
    </row>
    <row r="74">
      <c r="A74" s="14" t="n"/>
      <c r="B74" s="15" t="n"/>
      <c r="C74" s="14" t="n"/>
      <c r="D74" s="14" t="n"/>
      <c r="E74" s="16" t="n"/>
      <c r="F74" s="15" t="n"/>
      <c r="G74" s="17" t="n"/>
      <c r="H74" s="17" t="n"/>
      <c r="I74" s="15" t="n"/>
      <c r="J74" s="18">
        <f>IF(H74="","",TODAY()-H74)</f>
        <v/>
      </c>
      <c r="K74" s="18">
        <f>IF(OR(A74="",D74="受注",D74="失注"),"",IF(AND(G74&lt;&gt;"",G74&lt;TODAY()),"期限切れ",IF(AND(H74&lt;&gt;"",TODAY()-H74&gt;=ダッシュボード!$B$18),"連絡なし","")))</f>
        <v/>
      </c>
    </row>
    <row r="75">
      <c r="A75" s="14" t="n"/>
      <c r="B75" s="15" t="n"/>
      <c r="C75" s="14" t="n"/>
      <c r="D75" s="14" t="n"/>
      <c r="E75" s="16" t="n"/>
      <c r="F75" s="15" t="n"/>
      <c r="G75" s="17" t="n"/>
      <c r="H75" s="17" t="n"/>
      <c r="I75" s="15" t="n"/>
      <c r="J75" s="18">
        <f>IF(H75="","",TODAY()-H75)</f>
        <v/>
      </c>
      <c r="K75" s="18">
        <f>IF(OR(A75="",D75="受注",D75="失注"),"",IF(AND(G75&lt;&gt;"",G75&lt;TODAY()),"期限切れ",IF(AND(H75&lt;&gt;"",TODAY()-H75&gt;=ダッシュボード!$B$18),"連絡なし","")))</f>
        <v/>
      </c>
    </row>
    <row r="76">
      <c r="A76" s="14" t="n"/>
      <c r="B76" s="15" t="n"/>
      <c r="C76" s="14" t="n"/>
      <c r="D76" s="14" t="n"/>
      <c r="E76" s="16" t="n"/>
      <c r="F76" s="15" t="n"/>
      <c r="G76" s="17" t="n"/>
      <c r="H76" s="17" t="n"/>
      <c r="I76" s="15" t="n"/>
      <c r="J76" s="18">
        <f>IF(H76="","",TODAY()-H76)</f>
        <v/>
      </c>
      <c r="K76" s="18">
        <f>IF(OR(A76="",D76="受注",D76="失注"),"",IF(AND(G76&lt;&gt;"",G76&lt;TODAY()),"期限切れ",IF(AND(H76&lt;&gt;"",TODAY()-H76&gt;=ダッシュボード!$B$18),"連絡なし","")))</f>
        <v/>
      </c>
    </row>
    <row r="77">
      <c r="A77" s="14" t="n"/>
      <c r="B77" s="15" t="n"/>
      <c r="C77" s="14" t="n"/>
      <c r="D77" s="14" t="n"/>
      <c r="E77" s="16" t="n"/>
      <c r="F77" s="15" t="n"/>
      <c r="G77" s="17" t="n"/>
      <c r="H77" s="17" t="n"/>
      <c r="I77" s="15" t="n"/>
      <c r="J77" s="18">
        <f>IF(H77="","",TODAY()-H77)</f>
        <v/>
      </c>
      <c r="K77" s="18">
        <f>IF(OR(A77="",D77="受注",D77="失注"),"",IF(AND(G77&lt;&gt;"",G77&lt;TODAY()),"期限切れ",IF(AND(H77&lt;&gt;"",TODAY()-H77&gt;=ダッシュボード!$B$18),"連絡なし","")))</f>
        <v/>
      </c>
    </row>
    <row r="78">
      <c r="A78" s="14" t="n"/>
      <c r="B78" s="15" t="n"/>
      <c r="C78" s="14" t="n"/>
      <c r="D78" s="14" t="n"/>
      <c r="E78" s="16" t="n"/>
      <c r="F78" s="15" t="n"/>
      <c r="G78" s="17" t="n"/>
      <c r="H78" s="17" t="n"/>
      <c r="I78" s="15" t="n"/>
      <c r="J78" s="18">
        <f>IF(H78="","",TODAY()-H78)</f>
        <v/>
      </c>
      <c r="K78" s="18">
        <f>IF(OR(A78="",D78="受注",D78="失注"),"",IF(AND(G78&lt;&gt;"",G78&lt;TODAY()),"期限切れ",IF(AND(H78&lt;&gt;"",TODAY()-H78&gt;=ダッシュボード!$B$18),"連絡なし","")))</f>
        <v/>
      </c>
    </row>
    <row r="79">
      <c r="A79" s="14" t="n"/>
      <c r="B79" s="15" t="n"/>
      <c r="C79" s="14" t="n"/>
      <c r="D79" s="14" t="n"/>
      <c r="E79" s="16" t="n"/>
      <c r="F79" s="15" t="n"/>
      <c r="G79" s="17" t="n"/>
      <c r="H79" s="17" t="n"/>
      <c r="I79" s="15" t="n"/>
      <c r="J79" s="18">
        <f>IF(H79="","",TODAY()-H79)</f>
        <v/>
      </c>
      <c r="K79" s="18">
        <f>IF(OR(A79="",D79="受注",D79="失注"),"",IF(AND(G79&lt;&gt;"",G79&lt;TODAY()),"期限切れ",IF(AND(H79&lt;&gt;"",TODAY()-H79&gt;=ダッシュボード!$B$18),"連絡なし","")))</f>
        <v/>
      </c>
    </row>
    <row r="80">
      <c r="A80" s="14" t="n"/>
      <c r="B80" s="15" t="n"/>
      <c r="C80" s="14" t="n"/>
      <c r="D80" s="14" t="n"/>
      <c r="E80" s="16" t="n"/>
      <c r="F80" s="15" t="n"/>
      <c r="G80" s="17" t="n"/>
      <c r="H80" s="17" t="n"/>
      <c r="I80" s="15" t="n"/>
      <c r="J80" s="18">
        <f>IF(H80="","",TODAY()-H80)</f>
        <v/>
      </c>
      <c r="K80" s="18">
        <f>IF(OR(A80="",D80="受注",D80="失注"),"",IF(AND(G80&lt;&gt;"",G80&lt;TODAY()),"期限切れ",IF(AND(H80&lt;&gt;"",TODAY()-H80&gt;=ダッシュボード!$B$18),"連絡なし","")))</f>
        <v/>
      </c>
    </row>
    <row r="81">
      <c r="A81" s="14" t="n"/>
      <c r="B81" s="15" t="n"/>
      <c r="C81" s="14" t="n"/>
      <c r="D81" s="14" t="n"/>
      <c r="E81" s="16" t="n"/>
      <c r="F81" s="15" t="n"/>
      <c r="G81" s="17" t="n"/>
      <c r="H81" s="17" t="n"/>
      <c r="I81" s="15" t="n"/>
      <c r="J81" s="18">
        <f>IF(H81="","",TODAY()-H81)</f>
        <v/>
      </c>
      <c r="K81" s="18">
        <f>IF(OR(A81="",D81="受注",D81="失注"),"",IF(AND(G81&lt;&gt;"",G81&lt;TODAY()),"期限切れ",IF(AND(H81&lt;&gt;"",TODAY()-H81&gt;=ダッシュボード!$B$18),"連絡なし","")))</f>
        <v/>
      </c>
    </row>
    <row r="82">
      <c r="A82" s="14" t="n"/>
      <c r="B82" s="15" t="n"/>
      <c r="C82" s="14" t="n"/>
      <c r="D82" s="14" t="n"/>
      <c r="E82" s="16" t="n"/>
      <c r="F82" s="15" t="n"/>
      <c r="G82" s="17" t="n"/>
      <c r="H82" s="17" t="n"/>
      <c r="I82" s="15" t="n"/>
      <c r="J82" s="18">
        <f>IF(H82="","",TODAY()-H82)</f>
        <v/>
      </c>
      <c r="K82" s="18">
        <f>IF(OR(A82="",D82="受注",D82="失注"),"",IF(AND(G82&lt;&gt;"",G82&lt;TODAY()),"期限切れ",IF(AND(H82&lt;&gt;"",TODAY()-H82&gt;=ダッシュボード!$B$18),"連絡なし","")))</f>
        <v/>
      </c>
    </row>
    <row r="83">
      <c r="A83" s="14" t="n"/>
      <c r="B83" s="15" t="n"/>
      <c r="C83" s="14" t="n"/>
      <c r="D83" s="14" t="n"/>
      <c r="E83" s="16" t="n"/>
      <c r="F83" s="15" t="n"/>
      <c r="G83" s="17" t="n"/>
      <c r="H83" s="17" t="n"/>
      <c r="I83" s="15" t="n"/>
      <c r="J83" s="18">
        <f>IF(H83="","",TODAY()-H83)</f>
        <v/>
      </c>
      <c r="K83" s="18">
        <f>IF(OR(A83="",D83="受注",D83="失注"),"",IF(AND(G83&lt;&gt;"",G83&lt;TODAY()),"期限切れ",IF(AND(H83&lt;&gt;"",TODAY()-H83&gt;=ダッシュボード!$B$18),"連絡なし","")))</f>
        <v/>
      </c>
    </row>
    <row r="84">
      <c r="A84" s="14" t="n"/>
      <c r="B84" s="15" t="n"/>
      <c r="C84" s="14" t="n"/>
      <c r="D84" s="14" t="n"/>
      <c r="E84" s="16" t="n"/>
      <c r="F84" s="15" t="n"/>
      <c r="G84" s="17" t="n"/>
      <c r="H84" s="17" t="n"/>
      <c r="I84" s="15" t="n"/>
      <c r="J84" s="18">
        <f>IF(H84="","",TODAY()-H84)</f>
        <v/>
      </c>
      <c r="K84" s="18">
        <f>IF(OR(A84="",D84="受注",D84="失注"),"",IF(AND(G84&lt;&gt;"",G84&lt;TODAY()),"期限切れ",IF(AND(H84&lt;&gt;"",TODAY()-H84&gt;=ダッシュボード!$B$18),"連絡なし","")))</f>
        <v/>
      </c>
    </row>
    <row r="85">
      <c r="A85" s="14" t="n"/>
      <c r="B85" s="15" t="n"/>
      <c r="C85" s="14" t="n"/>
      <c r="D85" s="14" t="n"/>
      <c r="E85" s="16" t="n"/>
      <c r="F85" s="15" t="n"/>
      <c r="G85" s="17" t="n"/>
      <c r="H85" s="17" t="n"/>
      <c r="I85" s="15" t="n"/>
      <c r="J85" s="18">
        <f>IF(H85="","",TODAY()-H85)</f>
        <v/>
      </c>
      <c r="K85" s="18">
        <f>IF(OR(A85="",D85="受注",D85="失注"),"",IF(AND(G85&lt;&gt;"",G85&lt;TODAY()),"期限切れ",IF(AND(H85&lt;&gt;"",TODAY()-H85&gt;=ダッシュボード!$B$18),"連絡なし","")))</f>
        <v/>
      </c>
    </row>
    <row r="86">
      <c r="A86" s="14" t="n"/>
      <c r="B86" s="15" t="n"/>
      <c r="C86" s="14" t="n"/>
      <c r="D86" s="14" t="n"/>
      <c r="E86" s="16" t="n"/>
      <c r="F86" s="15" t="n"/>
      <c r="G86" s="17" t="n"/>
      <c r="H86" s="17" t="n"/>
      <c r="I86" s="15" t="n"/>
      <c r="J86" s="18">
        <f>IF(H86="","",TODAY()-H86)</f>
        <v/>
      </c>
      <c r="K86" s="18">
        <f>IF(OR(A86="",D86="受注",D86="失注"),"",IF(AND(G86&lt;&gt;"",G86&lt;TODAY()),"期限切れ",IF(AND(H86&lt;&gt;"",TODAY()-H86&gt;=ダッシュボード!$B$18),"連絡なし","")))</f>
        <v/>
      </c>
    </row>
    <row r="87">
      <c r="A87" s="14" t="n"/>
      <c r="B87" s="15" t="n"/>
      <c r="C87" s="14" t="n"/>
      <c r="D87" s="14" t="n"/>
      <c r="E87" s="16" t="n"/>
      <c r="F87" s="15" t="n"/>
      <c r="G87" s="17" t="n"/>
      <c r="H87" s="17" t="n"/>
      <c r="I87" s="15" t="n"/>
      <c r="J87" s="18">
        <f>IF(H87="","",TODAY()-H87)</f>
        <v/>
      </c>
      <c r="K87" s="18">
        <f>IF(OR(A87="",D87="受注",D87="失注"),"",IF(AND(G87&lt;&gt;"",G87&lt;TODAY()),"期限切れ",IF(AND(H87&lt;&gt;"",TODAY()-H87&gt;=ダッシュボード!$B$18),"連絡なし","")))</f>
        <v/>
      </c>
    </row>
    <row r="88">
      <c r="A88" s="14" t="n"/>
      <c r="B88" s="15" t="n"/>
      <c r="C88" s="14" t="n"/>
      <c r="D88" s="14" t="n"/>
      <c r="E88" s="16" t="n"/>
      <c r="F88" s="15" t="n"/>
      <c r="G88" s="17" t="n"/>
      <c r="H88" s="17" t="n"/>
      <c r="I88" s="15" t="n"/>
      <c r="J88" s="18">
        <f>IF(H88="","",TODAY()-H88)</f>
        <v/>
      </c>
      <c r="K88" s="18">
        <f>IF(OR(A88="",D88="受注",D88="失注"),"",IF(AND(G88&lt;&gt;"",G88&lt;TODAY()),"期限切れ",IF(AND(H88&lt;&gt;"",TODAY()-H88&gt;=ダッシュボード!$B$18),"連絡なし","")))</f>
        <v/>
      </c>
    </row>
    <row r="89">
      <c r="A89" s="14" t="n"/>
      <c r="B89" s="15" t="n"/>
      <c r="C89" s="14" t="n"/>
      <c r="D89" s="14" t="n"/>
      <c r="E89" s="16" t="n"/>
      <c r="F89" s="15" t="n"/>
      <c r="G89" s="17" t="n"/>
      <c r="H89" s="17" t="n"/>
      <c r="I89" s="15" t="n"/>
      <c r="J89" s="18">
        <f>IF(H89="","",TODAY()-H89)</f>
        <v/>
      </c>
      <c r="K89" s="18">
        <f>IF(OR(A89="",D89="受注",D89="失注"),"",IF(AND(G89&lt;&gt;"",G89&lt;TODAY()),"期限切れ",IF(AND(H89&lt;&gt;"",TODAY()-H89&gt;=ダッシュボード!$B$18),"連絡なし","")))</f>
        <v/>
      </c>
    </row>
    <row r="90">
      <c r="A90" s="14" t="n"/>
      <c r="B90" s="15" t="n"/>
      <c r="C90" s="14" t="n"/>
      <c r="D90" s="14" t="n"/>
      <c r="E90" s="16" t="n"/>
      <c r="F90" s="15" t="n"/>
      <c r="G90" s="17" t="n"/>
      <c r="H90" s="17" t="n"/>
      <c r="I90" s="15" t="n"/>
      <c r="J90" s="18">
        <f>IF(H90="","",TODAY()-H90)</f>
        <v/>
      </c>
      <c r="K90" s="18">
        <f>IF(OR(A90="",D90="受注",D90="失注"),"",IF(AND(G90&lt;&gt;"",G90&lt;TODAY()),"期限切れ",IF(AND(H90&lt;&gt;"",TODAY()-H90&gt;=ダッシュボード!$B$18),"連絡なし","")))</f>
        <v/>
      </c>
    </row>
    <row r="91">
      <c r="A91" s="14" t="n"/>
      <c r="B91" s="15" t="n"/>
      <c r="C91" s="14" t="n"/>
      <c r="D91" s="14" t="n"/>
      <c r="E91" s="16" t="n"/>
      <c r="F91" s="15" t="n"/>
      <c r="G91" s="17" t="n"/>
      <c r="H91" s="17" t="n"/>
      <c r="I91" s="15" t="n"/>
      <c r="J91" s="18">
        <f>IF(H91="","",TODAY()-H91)</f>
        <v/>
      </c>
      <c r="K91" s="18">
        <f>IF(OR(A91="",D91="受注",D91="失注"),"",IF(AND(G91&lt;&gt;"",G91&lt;TODAY()),"期限切れ",IF(AND(H91&lt;&gt;"",TODAY()-H91&gt;=ダッシュボード!$B$18),"連絡なし","")))</f>
        <v/>
      </c>
    </row>
    <row r="92">
      <c r="A92" s="14" t="n"/>
      <c r="B92" s="15" t="n"/>
      <c r="C92" s="14" t="n"/>
      <c r="D92" s="14" t="n"/>
      <c r="E92" s="16" t="n"/>
      <c r="F92" s="15" t="n"/>
      <c r="G92" s="17" t="n"/>
      <c r="H92" s="17" t="n"/>
      <c r="I92" s="15" t="n"/>
      <c r="J92" s="18">
        <f>IF(H92="","",TODAY()-H92)</f>
        <v/>
      </c>
      <c r="K92" s="18">
        <f>IF(OR(A92="",D92="受注",D92="失注"),"",IF(AND(G92&lt;&gt;"",G92&lt;TODAY()),"期限切れ",IF(AND(H92&lt;&gt;"",TODAY()-H92&gt;=ダッシュボード!$B$18),"連絡なし","")))</f>
        <v/>
      </c>
    </row>
    <row r="93">
      <c r="A93" s="14" t="n"/>
      <c r="B93" s="15" t="n"/>
      <c r="C93" s="14" t="n"/>
      <c r="D93" s="14" t="n"/>
      <c r="E93" s="16" t="n"/>
      <c r="F93" s="15" t="n"/>
      <c r="G93" s="17" t="n"/>
      <c r="H93" s="17" t="n"/>
      <c r="I93" s="15" t="n"/>
      <c r="J93" s="18">
        <f>IF(H93="","",TODAY()-H93)</f>
        <v/>
      </c>
      <c r="K93" s="18">
        <f>IF(OR(A93="",D93="受注",D93="失注"),"",IF(AND(G93&lt;&gt;"",G93&lt;TODAY()),"期限切れ",IF(AND(H93&lt;&gt;"",TODAY()-H93&gt;=ダッシュボード!$B$18),"連絡なし","")))</f>
        <v/>
      </c>
    </row>
    <row r="94">
      <c r="A94" s="14" t="n"/>
      <c r="B94" s="15" t="n"/>
      <c r="C94" s="14" t="n"/>
      <c r="D94" s="14" t="n"/>
      <c r="E94" s="16" t="n"/>
      <c r="F94" s="15" t="n"/>
      <c r="G94" s="17" t="n"/>
      <c r="H94" s="17" t="n"/>
      <c r="I94" s="15" t="n"/>
      <c r="J94" s="18">
        <f>IF(H94="","",TODAY()-H94)</f>
        <v/>
      </c>
      <c r="K94" s="18">
        <f>IF(OR(A94="",D94="受注",D94="失注"),"",IF(AND(G94&lt;&gt;"",G94&lt;TODAY()),"期限切れ",IF(AND(H94&lt;&gt;"",TODAY()-H94&gt;=ダッシュボード!$B$18),"連絡なし","")))</f>
        <v/>
      </c>
    </row>
    <row r="95">
      <c r="A95" s="14" t="n"/>
      <c r="B95" s="15" t="n"/>
      <c r="C95" s="14" t="n"/>
      <c r="D95" s="14" t="n"/>
      <c r="E95" s="16" t="n"/>
      <c r="F95" s="15" t="n"/>
      <c r="G95" s="17" t="n"/>
      <c r="H95" s="17" t="n"/>
      <c r="I95" s="15" t="n"/>
      <c r="J95" s="18">
        <f>IF(H95="","",TODAY()-H95)</f>
        <v/>
      </c>
      <c r="K95" s="18">
        <f>IF(OR(A95="",D95="受注",D95="失注"),"",IF(AND(G95&lt;&gt;"",G95&lt;TODAY()),"期限切れ",IF(AND(H95&lt;&gt;"",TODAY()-H95&gt;=ダッシュボード!$B$18),"連絡なし","")))</f>
        <v/>
      </c>
    </row>
    <row r="96">
      <c r="A96" s="14" t="n"/>
      <c r="B96" s="15" t="n"/>
      <c r="C96" s="14" t="n"/>
      <c r="D96" s="14" t="n"/>
      <c r="E96" s="16" t="n"/>
      <c r="F96" s="15" t="n"/>
      <c r="G96" s="17" t="n"/>
      <c r="H96" s="17" t="n"/>
      <c r="I96" s="15" t="n"/>
      <c r="J96" s="18">
        <f>IF(H96="","",TODAY()-H96)</f>
        <v/>
      </c>
      <c r="K96" s="18">
        <f>IF(OR(A96="",D96="受注",D96="失注"),"",IF(AND(G96&lt;&gt;"",G96&lt;TODAY()),"期限切れ",IF(AND(H96&lt;&gt;"",TODAY()-H96&gt;=ダッシュボード!$B$18),"連絡なし","")))</f>
        <v/>
      </c>
    </row>
    <row r="97">
      <c r="A97" s="14" t="n"/>
      <c r="B97" s="15" t="n"/>
      <c r="C97" s="14" t="n"/>
      <c r="D97" s="14" t="n"/>
      <c r="E97" s="16" t="n"/>
      <c r="F97" s="15" t="n"/>
      <c r="G97" s="17" t="n"/>
      <c r="H97" s="17" t="n"/>
      <c r="I97" s="15" t="n"/>
      <c r="J97" s="18">
        <f>IF(H97="","",TODAY()-H97)</f>
        <v/>
      </c>
      <c r="K97" s="18">
        <f>IF(OR(A97="",D97="受注",D97="失注"),"",IF(AND(G97&lt;&gt;"",G97&lt;TODAY()),"期限切れ",IF(AND(H97&lt;&gt;"",TODAY()-H97&gt;=ダッシュボード!$B$18),"連絡なし","")))</f>
        <v/>
      </c>
    </row>
    <row r="98">
      <c r="A98" s="14" t="n"/>
      <c r="B98" s="15" t="n"/>
      <c r="C98" s="14" t="n"/>
      <c r="D98" s="14" t="n"/>
      <c r="E98" s="16" t="n"/>
      <c r="F98" s="15" t="n"/>
      <c r="G98" s="17" t="n"/>
      <c r="H98" s="17" t="n"/>
      <c r="I98" s="15" t="n"/>
      <c r="J98" s="18">
        <f>IF(H98="","",TODAY()-H98)</f>
        <v/>
      </c>
      <c r="K98" s="18">
        <f>IF(OR(A98="",D98="受注",D98="失注"),"",IF(AND(G98&lt;&gt;"",G98&lt;TODAY()),"期限切れ",IF(AND(H98&lt;&gt;"",TODAY()-H98&gt;=ダッシュボード!$B$18),"連絡なし","")))</f>
        <v/>
      </c>
    </row>
    <row r="99">
      <c r="A99" s="14" t="n"/>
      <c r="B99" s="15" t="n"/>
      <c r="C99" s="14" t="n"/>
      <c r="D99" s="14" t="n"/>
      <c r="E99" s="16" t="n"/>
      <c r="F99" s="15" t="n"/>
      <c r="G99" s="17" t="n"/>
      <c r="H99" s="17" t="n"/>
      <c r="I99" s="15" t="n"/>
      <c r="J99" s="18">
        <f>IF(H99="","",TODAY()-H99)</f>
        <v/>
      </c>
      <c r="K99" s="18">
        <f>IF(OR(A99="",D99="受注",D99="失注"),"",IF(AND(G99&lt;&gt;"",G99&lt;TODAY()),"期限切れ",IF(AND(H99&lt;&gt;"",TODAY()-H99&gt;=ダッシュボード!$B$18),"連絡なし","")))</f>
        <v/>
      </c>
    </row>
    <row r="100">
      <c r="A100" s="14" t="n"/>
      <c r="B100" s="15" t="n"/>
      <c r="C100" s="14" t="n"/>
      <c r="D100" s="14" t="n"/>
      <c r="E100" s="16" t="n"/>
      <c r="F100" s="15" t="n"/>
      <c r="G100" s="17" t="n"/>
      <c r="H100" s="17" t="n"/>
      <c r="I100" s="15" t="n"/>
      <c r="J100" s="18">
        <f>IF(H100="","",TODAY()-H100)</f>
        <v/>
      </c>
      <c r="K100" s="18">
        <f>IF(OR(A100="",D100="受注",D100="失注"),"",IF(AND(G100&lt;&gt;"",G100&lt;TODAY()),"期限切れ",IF(AND(H100&lt;&gt;"",TODAY()-H100&gt;=ダッシュボード!$B$18),"連絡なし","")))</f>
        <v/>
      </c>
    </row>
    <row r="101">
      <c r="A101" s="14" t="n"/>
      <c r="B101" s="15" t="n"/>
      <c r="C101" s="14" t="n"/>
      <c r="D101" s="14" t="n"/>
      <c r="E101" s="16" t="n"/>
      <c r="F101" s="15" t="n"/>
      <c r="G101" s="17" t="n"/>
      <c r="H101" s="17" t="n"/>
      <c r="I101" s="15" t="n"/>
      <c r="J101" s="18">
        <f>IF(H101="","",TODAY()-H101)</f>
        <v/>
      </c>
      <c r="K101" s="18">
        <f>IF(OR(A101="",D101="受注",D101="失注"),"",IF(AND(G101&lt;&gt;"",G101&lt;TODAY()),"期限切れ",IF(AND(H101&lt;&gt;"",TODAY()-H101&gt;=ダッシュボード!$B$18),"連絡なし","")))</f>
        <v/>
      </c>
    </row>
    <row r="102">
      <c r="A102" s="14" t="n"/>
      <c r="B102" s="15" t="n"/>
      <c r="C102" s="14" t="n"/>
      <c r="D102" s="14" t="n"/>
      <c r="E102" s="16" t="n"/>
      <c r="F102" s="15" t="n"/>
      <c r="G102" s="17" t="n"/>
      <c r="H102" s="17" t="n"/>
      <c r="I102" s="15" t="n"/>
      <c r="J102" s="18">
        <f>IF(H102="","",TODAY()-H102)</f>
        <v/>
      </c>
      <c r="K102" s="18">
        <f>IF(OR(A102="",D102="受注",D102="失注"),"",IF(AND(G102&lt;&gt;"",G102&lt;TODAY()),"期限切れ",IF(AND(H102&lt;&gt;"",TODAY()-H102&gt;=ダッシュボード!$B$18),"連絡なし","")))</f>
        <v/>
      </c>
    </row>
    <row r="103">
      <c r="A103" s="14" t="n"/>
      <c r="B103" s="15" t="n"/>
      <c r="C103" s="14" t="n"/>
      <c r="D103" s="14" t="n"/>
      <c r="E103" s="16" t="n"/>
      <c r="F103" s="15" t="n"/>
      <c r="G103" s="17" t="n"/>
      <c r="H103" s="17" t="n"/>
      <c r="I103" s="15" t="n"/>
      <c r="J103" s="18">
        <f>IF(H103="","",TODAY()-H103)</f>
        <v/>
      </c>
      <c r="K103" s="18">
        <f>IF(OR(A103="",D103="受注",D103="失注"),"",IF(AND(G103&lt;&gt;"",G103&lt;TODAY()),"期限切れ",IF(AND(H103&lt;&gt;"",TODAY()-H103&gt;=ダッシュボード!$B$18),"連絡なし","")))</f>
        <v/>
      </c>
    </row>
    <row r="104">
      <c r="A104" s="14" t="n"/>
      <c r="B104" s="15" t="n"/>
      <c r="C104" s="14" t="n"/>
      <c r="D104" s="14" t="n"/>
      <c r="E104" s="16" t="n"/>
      <c r="F104" s="15" t="n"/>
      <c r="G104" s="17" t="n"/>
      <c r="H104" s="17" t="n"/>
      <c r="I104" s="15" t="n"/>
      <c r="J104" s="18">
        <f>IF(H104="","",TODAY()-H104)</f>
        <v/>
      </c>
      <c r="K104" s="18">
        <f>IF(OR(A104="",D104="受注",D104="失注"),"",IF(AND(G104&lt;&gt;"",G104&lt;TODAY()),"期限切れ",IF(AND(H104&lt;&gt;"",TODAY()-H104&gt;=ダッシュボード!$B$18),"連絡なし","")))</f>
        <v/>
      </c>
    </row>
    <row r="105">
      <c r="A105" s="14" t="n"/>
      <c r="B105" s="15" t="n"/>
      <c r="C105" s="14" t="n"/>
      <c r="D105" s="14" t="n"/>
      <c r="E105" s="16" t="n"/>
      <c r="F105" s="15" t="n"/>
      <c r="G105" s="17" t="n"/>
      <c r="H105" s="17" t="n"/>
      <c r="I105" s="15" t="n"/>
      <c r="J105" s="18">
        <f>IF(H105="","",TODAY()-H105)</f>
        <v/>
      </c>
      <c r="K105" s="18">
        <f>IF(OR(A105="",D105="受注",D105="失注"),"",IF(AND(G105&lt;&gt;"",G105&lt;TODAY()),"期限切れ",IF(AND(H105&lt;&gt;"",TODAY()-H105&gt;=ダッシュボード!$B$18),"連絡なし","")))</f>
        <v/>
      </c>
    </row>
    <row r="106">
      <c r="A106" s="14" t="n"/>
      <c r="B106" s="15" t="n"/>
      <c r="C106" s="14" t="n"/>
      <c r="D106" s="14" t="n"/>
      <c r="E106" s="16" t="n"/>
      <c r="F106" s="15" t="n"/>
      <c r="G106" s="17" t="n"/>
      <c r="H106" s="17" t="n"/>
      <c r="I106" s="15" t="n"/>
      <c r="J106" s="18">
        <f>IF(H106="","",TODAY()-H106)</f>
        <v/>
      </c>
      <c r="K106" s="18">
        <f>IF(OR(A106="",D106="受注",D106="失注"),"",IF(AND(G106&lt;&gt;"",G106&lt;TODAY()),"期限切れ",IF(AND(H106&lt;&gt;"",TODAY()-H106&gt;=ダッシュボード!$B$18),"連絡なし","")))</f>
        <v/>
      </c>
    </row>
    <row r="107">
      <c r="A107" s="14" t="n"/>
      <c r="B107" s="15" t="n"/>
      <c r="C107" s="14" t="n"/>
      <c r="D107" s="14" t="n"/>
      <c r="E107" s="16" t="n"/>
      <c r="F107" s="15" t="n"/>
      <c r="G107" s="17" t="n"/>
      <c r="H107" s="17" t="n"/>
      <c r="I107" s="15" t="n"/>
      <c r="J107" s="18">
        <f>IF(H107="","",TODAY()-H107)</f>
        <v/>
      </c>
      <c r="K107" s="18">
        <f>IF(OR(A107="",D107="受注",D107="失注"),"",IF(AND(G107&lt;&gt;"",G107&lt;TODAY()),"期限切れ",IF(AND(H107&lt;&gt;"",TODAY()-H107&gt;=ダッシュボード!$B$18),"連絡なし","")))</f>
        <v/>
      </c>
    </row>
    <row r="108">
      <c r="A108" s="14" t="n"/>
      <c r="B108" s="15" t="n"/>
      <c r="C108" s="14" t="n"/>
      <c r="D108" s="14" t="n"/>
      <c r="E108" s="16" t="n"/>
      <c r="F108" s="15" t="n"/>
      <c r="G108" s="17" t="n"/>
      <c r="H108" s="17" t="n"/>
      <c r="I108" s="15" t="n"/>
      <c r="J108" s="18">
        <f>IF(H108="","",TODAY()-H108)</f>
        <v/>
      </c>
      <c r="K108" s="18">
        <f>IF(OR(A108="",D108="受注",D108="失注"),"",IF(AND(G108&lt;&gt;"",G108&lt;TODAY()),"期限切れ",IF(AND(H108&lt;&gt;"",TODAY()-H108&gt;=ダッシュボード!$B$18),"連絡なし","")))</f>
        <v/>
      </c>
    </row>
    <row r="109">
      <c r="A109" s="14" t="n"/>
      <c r="B109" s="15" t="n"/>
      <c r="C109" s="14" t="n"/>
      <c r="D109" s="14" t="n"/>
      <c r="E109" s="16" t="n"/>
      <c r="F109" s="15" t="n"/>
      <c r="G109" s="17" t="n"/>
      <c r="H109" s="17" t="n"/>
      <c r="I109" s="15" t="n"/>
      <c r="J109" s="18">
        <f>IF(H109="","",TODAY()-H109)</f>
        <v/>
      </c>
      <c r="K109" s="18">
        <f>IF(OR(A109="",D109="受注",D109="失注"),"",IF(AND(G109&lt;&gt;"",G109&lt;TODAY()),"期限切れ",IF(AND(H109&lt;&gt;"",TODAY()-H109&gt;=ダッシュボード!$B$18),"連絡なし","")))</f>
        <v/>
      </c>
    </row>
    <row r="110">
      <c r="A110" s="14" t="n"/>
      <c r="B110" s="15" t="n"/>
      <c r="C110" s="14" t="n"/>
      <c r="D110" s="14" t="n"/>
      <c r="E110" s="16" t="n"/>
      <c r="F110" s="15" t="n"/>
      <c r="G110" s="17" t="n"/>
      <c r="H110" s="17" t="n"/>
      <c r="I110" s="15" t="n"/>
      <c r="J110" s="18">
        <f>IF(H110="","",TODAY()-H110)</f>
        <v/>
      </c>
      <c r="K110" s="18">
        <f>IF(OR(A110="",D110="受注",D110="失注"),"",IF(AND(G110&lt;&gt;"",G110&lt;TODAY()),"期限切れ",IF(AND(H110&lt;&gt;"",TODAY()-H110&gt;=ダッシュボード!$B$18),"連絡なし","")))</f>
        <v/>
      </c>
    </row>
    <row r="111">
      <c r="A111" s="14" t="n"/>
      <c r="B111" s="15" t="n"/>
      <c r="C111" s="14" t="n"/>
      <c r="D111" s="14" t="n"/>
      <c r="E111" s="16" t="n"/>
      <c r="F111" s="15" t="n"/>
      <c r="G111" s="17" t="n"/>
      <c r="H111" s="17" t="n"/>
      <c r="I111" s="15" t="n"/>
      <c r="J111" s="18">
        <f>IF(H111="","",TODAY()-H111)</f>
        <v/>
      </c>
      <c r="K111" s="18">
        <f>IF(OR(A111="",D111="受注",D111="失注"),"",IF(AND(G111&lt;&gt;"",G111&lt;TODAY()),"期限切れ",IF(AND(H111&lt;&gt;"",TODAY()-H111&gt;=ダッシュボード!$B$18),"連絡なし","")))</f>
        <v/>
      </c>
    </row>
    <row r="112">
      <c r="A112" s="14" t="n"/>
      <c r="B112" s="15" t="n"/>
      <c r="C112" s="14" t="n"/>
      <c r="D112" s="14" t="n"/>
      <c r="E112" s="16" t="n"/>
      <c r="F112" s="15" t="n"/>
      <c r="G112" s="17" t="n"/>
      <c r="H112" s="17" t="n"/>
      <c r="I112" s="15" t="n"/>
      <c r="J112" s="18">
        <f>IF(H112="","",TODAY()-H112)</f>
        <v/>
      </c>
      <c r="K112" s="18">
        <f>IF(OR(A112="",D112="受注",D112="失注"),"",IF(AND(G112&lt;&gt;"",G112&lt;TODAY()),"期限切れ",IF(AND(H112&lt;&gt;"",TODAY()-H112&gt;=ダッシュボード!$B$18),"連絡なし","")))</f>
        <v/>
      </c>
    </row>
    <row r="113">
      <c r="A113" s="14" t="n"/>
      <c r="B113" s="15" t="n"/>
      <c r="C113" s="14" t="n"/>
      <c r="D113" s="14" t="n"/>
      <c r="E113" s="16" t="n"/>
      <c r="F113" s="15" t="n"/>
      <c r="G113" s="17" t="n"/>
      <c r="H113" s="17" t="n"/>
      <c r="I113" s="15" t="n"/>
      <c r="J113" s="18">
        <f>IF(H113="","",TODAY()-H113)</f>
        <v/>
      </c>
      <c r="K113" s="18">
        <f>IF(OR(A113="",D113="受注",D113="失注"),"",IF(AND(G113&lt;&gt;"",G113&lt;TODAY()),"期限切れ",IF(AND(H113&lt;&gt;"",TODAY()-H113&gt;=ダッシュボード!$B$18),"連絡なし","")))</f>
        <v/>
      </c>
    </row>
    <row r="114">
      <c r="A114" s="14" t="n"/>
      <c r="B114" s="15" t="n"/>
      <c r="C114" s="14" t="n"/>
      <c r="D114" s="14" t="n"/>
      <c r="E114" s="16" t="n"/>
      <c r="F114" s="15" t="n"/>
      <c r="G114" s="17" t="n"/>
      <c r="H114" s="17" t="n"/>
      <c r="I114" s="15" t="n"/>
      <c r="J114" s="18">
        <f>IF(H114="","",TODAY()-H114)</f>
        <v/>
      </c>
      <c r="K114" s="18">
        <f>IF(OR(A114="",D114="受注",D114="失注"),"",IF(AND(G114&lt;&gt;"",G114&lt;TODAY()),"期限切れ",IF(AND(H114&lt;&gt;"",TODAY()-H114&gt;=ダッシュボード!$B$18),"連絡なし","")))</f>
        <v/>
      </c>
    </row>
    <row r="115">
      <c r="A115" s="14" t="n"/>
      <c r="B115" s="15" t="n"/>
      <c r="C115" s="14" t="n"/>
      <c r="D115" s="14" t="n"/>
      <c r="E115" s="16" t="n"/>
      <c r="F115" s="15" t="n"/>
      <c r="G115" s="17" t="n"/>
      <c r="H115" s="17" t="n"/>
      <c r="I115" s="15" t="n"/>
      <c r="J115" s="18">
        <f>IF(H115="","",TODAY()-H115)</f>
        <v/>
      </c>
      <c r="K115" s="18">
        <f>IF(OR(A115="",D115="受注",D115="失注"),"",IF(AND(G115&lt;&gt;"",G115&lt;TODAY()),"期限切れ",IF(AND(H115&lt;&gt;"",TODAY()-H115&gt;=ダッシュボード!$B$18),"連絡なし","")))</f>
        <v/>
      </c>
    </row>
    <row r="116">
      <c r="A116" s="14" t="n"/>
      <c r="B116" s="15" t="n"/>
      <c r="C116" s="14" t="n"/>
      <c r="D116" s="14" t="n"/>
      <c r="E116" s="16" t="n"/>
      <c r="F116" s="15" t="n"/>
      <c r="G116" s="17" t="n"/>
      <c r="H116" s="17" t="n"/>
      <c r="I116" s="15" t="n"/>
      <c r="J116" s="18">
        <f>IF(H116="","",TODAY()-H116)</f>
        <v/>
      </c>
      <c r="K116" s="18">
        <f>IF(OR(A116="",D116="受注",D116="失注"),"",IF(AND(G116&lt;&gt;"",G116&lt;TODAY()),"期限切れ",IF(AND(H116&lt;&gt;"",TODAY()-H116&gt;=ダッシュボード!$B$18),"連絡なし","")))</f>
        <v/>
      </c>
    </row>
    <row r="117">
      <c r="A117" s="14" t="n"/>
      <c r="B117" s="15" t="n"/>
      <c r="C117" s="14" t="n"/>
      <c r="D117" s="14" t="n"/>
      <c r="E117" s="16" t="n"/>
      <c r="F117" s="15" t="n"/>
      <c r="G117" s="17" t="n"/>
      <c r="H117" s="17" t="n"/>
      <c r="I117" s="15" t="n"/>
      <c r="J117" s="18">
        <f>IF(H117="","",TODAY()-H117)</f>
        <v/>
      </c>
      <c r="K117" s="18">
        <f>IF(OR(A117="",D117="受注",D117="失注"),"",IF(AND(G117&lt;&gt;"",G117&lt;TODAY()),"期限切れ",IF(AND(H117&lt;&gt;"",TODAY()-H117&gt;=ダッシュボード!$B$18),"連絡なし","")))</f>
        <v/>
      </c>
    </row>
    <row r="118">
      <c r="A118" s="14" t="n"/>
      <c r="B118" s="15" t="n"/>
      <c r="C118" s="14" t="n"/>
      <c r="D118" s="14" t="n"/>
      <c r="E118" s="16" t="n"/>
      <c r="F118" s="15" t="n"/>
      <c r="G118" s="17" t="n"/>
      <c r="H118" s="17" t="n"/>
      <c r="I118" s="15" t="n"/>
      <c r="J118" s="18">
        <f>IF(H118="","",TODAY()-H118)</f>
        <v/>
      </c>
      <c r="K118" s="18">
        <f>IF(OR(A118="",D118="受注",D118="失注"),"",IF(AND(G118&lt;&gt;"",G118&lt;TODAY()),"期限切れ",IF(AND(H118&lt;&gt;"",TODAY()-H118&gt;=ダッシュボード!$B$18),"連絡なし","")))</f>
        <v/>
      </c>
    </row>
    <row r="119">
      <c r="A119" s="14" t="n"/>
      <c r="B119" s="15" t="n"/>
      <c r="C119" s="14" t="n"/>
      <c r="D119" s="14" t="n"/>
      <c r="E119" s="16" t="n"/>
      <c r="F119" s="15" t="n"/>
      <c r="G119" s="17" t="n"/>
      <c r="H119" s="17" t="n"/>
      <c r="I119" s="15" t="n"/>
      <c r="J119" s="18">
        <f>IF(H119="","",TODAY()-H119)</f>
        <v/>
      </c>
      <c r="K119" s="18">
        <f>IF(OR(A119="",D119="受注",D119="失注"),"",IF(AND(G119&lt;&gt;"",G119&lt;TODAY()),"期限切れ",IF(AND(H119&lt;&gt;"",TODAY()-H119&gt;=ダッシュボード!$B$18),"連絡なし","")))</f>
        <v/>
      </c>
    </row>
    <row r="120">
      <c r="A120" s="14" t="n"/>
      <c r="B120" s="15" t="n"/>
      <c r="C120" s="14" t="n"/>
      <c r="D120" s="14" t="n"/>
      <c r="E120" s="16" t="n"/>
      <c r="F120" s="15" t="n"/>
      <c r="G120" s="17" t="n"/>
      <c r="H120" s="17" t="n"/>
      <c r="I120" s="15" t="n"/>
      <c r="J120" s="18">
        <f>IF(H120="","",TODAY()-H120)</f>
        <v/>
      </c>
      <c r="K120" s="18">
        <f>IF(OR(A120="",D120="受注",D120="失注"),"",IF(AND(G120&lt;&gt;"",G120&lt;TODAY()),"期限切れ",IF(AND(H120&lt;&gt;"",TODAY()-H120&gt;=ダッシュボード!$B$18),"連絡なし","")))</f>
        <v/>
      </c>
    </row>
    <row r="121">
      <c r="A121" s="14" t="n"/>
      <c r="B121" s="15" t="n"/>
      <c r="C121" s="14" t="n"/>
      <c r="D121" s="14" t="n"/>
      <c r="E121" s="16" t="n"/>
      <c r="F121" s="15" t="n"/>
      <c r="G121" s="17" t="n"/>
      <c r="H121" s="17" t="n"/>
      <c r="I121" s="15" t="n"/>
      <c r="J121" s="18">
        <f>IF(H121="","",TODAY()-H121)</f>
        <v/>
      </c>
      <c r="K121" s="18">
        <f>IF(OR(A121="",D121="受注",D121="失注"),"",IF(AND(G121&lt;&gt;"",G121&lt;TODAY()),"期限切れ",IF(AND(H121&lt;&gt;"",TODAY()-H121&gt;=ダッシュボード!$B$18),"連絡なし","")))</f>
        <v/>
      </c>
    </row>
    <row r="122">
      <c r="A122" s="14" t="n"/>
      <c r="B122" s="15" t="n"/>
      <c r="C122" s="14" t="n"/>
      <c r="D122" s="14" t="n"/>
      <c r="E122" s="16" t="n"/>
      <c r="F122" s="15" t="n"/>
      <c r="G122" s="17" t="n"/>
      <c r="H122" s="17" t="n"/>
      <c r="I122" s="15" t="n"/>
      <c r="J122" s="18">
        <f>IF(H122="","",TODAY()-H122)</f>
        <v/>
      </c>
      <c r="K122" s="18">
        <f>IF(OR(A122="",D122="受注",D122="失注"),"",IF(AND(G122&lt;&gt;"",G122&lt;TODAY()),"期限切れ",IF(AND(H122&lt;&gt;"",TODAY()-H122&gt;=ダッシュボード!$B$18),"連絡なし","")))</f>
        <v/>
      </c>
    </row>
    <row r="123">
      <c r="A123" s="14" t="n"/>
      <c r="B123" s="15" t="n"/>
      <c r="C123" s="14" t="n"/>
      <c r="D123" s="14" t="n"/>
      <c r="E123" s="16" t="n"/>
      <c r="F123" s="15" t="n"/>
      <c r="G123" s="17" t="n"/>
      <c r="H123" s="17" t="n"/>
      <c r="I123" s="15" t="n"/>
      <c r="J123" s="18">
        <f>IF(H123="","",TODAY()-H123)</f>
        <v/>
      </c>
      <c r="K123" s="18">
        <f>IF(OR(A123="",D123="受注",D123="失注"),"",IF(AND(G123&lt;&gt;"",G123&lt;TODAY()),"期限切れ",IF(AND(H123&lt;&gt;"",TODAY()-H123&gt;=ダッシュボード!$B$18),"連絡なし","")))</f>
        <v/>
      </c>
    </row>
    <row r="124">
      <c r="A124" s="14" t="n"/>
      <c r="B124" s="15" t="n"/>
      <c r="C124" s="14" t="n"/>
      <c r="D124" s="14" t="n"/>
      <c r="E124" s="16" t="n"/>
      <c r="F124" s="15" t="n"/>
      <c r="G124" s="17" t="n"/>
      <c r="H124" s="17" t="n"/>
      <c r="I124" s="15" t="n"/>
      <c r="J124" s="18">
        <f>IF(H124="","",TODAY()-H124)</f>
        <v/>
      </c>
      <c r="K124" s="18">
        <f>IF(OR(A124="",D124="受注",D124="失注"),"",IF(AND(G124&lt;&gt;"",G124&lt;TODAY()),"期限切れ",IF(AND(H124&lt;&gt;"",TODAY()-H124&gt;=ダッシュボード!$B$18),"連絡なし","")))</f>
        <v/>
      </c>
    </row>
    <row r="125">
      <c r="A125" s="14" t="n"/>
      <c r="B125" s="15" t="n"/>
      <c r="C125" s="14" t="n"/>
      <c r="D125" s="14" t="n"/>
      <c r="E125" s="16" t="n"/>
      <c r="F125" s="15" t="n"/>
      <c r="G125" s="17" t="n"/>
      <c r="H125" s="17" t="n"/>
      <c r="I125" s="15" t="n"/>
      <c r="J125" s="18">
        <f>IF(H125="","",TODAY()-H125)</f>
        <v/>
      </c>
      <c r="K125" s="18">
        <f>IF(OR(A125="",D125="受注",D125="失注"),"",IF(AND(G125&lt;&gt;"",G125&lt;TODAY()),"期限切れ",IF(AND(H125&lt;&gt;"",TODAY()-H125&gt;=ダッシュボード!$B$18),"連絡なし","")))</f>
        <v/>
      </c>
    </row>
    <row r="126">
      <c r="A126" s="14" t="n"/>
      <c r="B126" s="15" t="n"/>
      <c r="C126" s="14" t="n"/>
      <c r="D126" s="14" t="n"/>
      <c r="E126" s="16" t="n"/>
      <c r="F126" s="15" t="n"/>
      <c r="G126" s="17" t="n"/>
      <c r="H126" s="17" t="n"/>
      <c r="I126" s="15" t="n"/>
      <c r="J126" s="18">
        <f>IF(H126="","",TODAY()-H126)</f>
        <v/>
      </c>
      <c r="K126" s="18">
        <f>IF(OR(A126="",D126="受注",D126="失注"),"",IF(AND(G126&lt;&gt;"",G126&lt;TODAY()),"期限切れ",IF(AND(H126&lt;&gt;"",TODAY()-H126&gt;=ダッシュボード!$B$18),"連絡なし","")))</f>
        <v/>
      </c>
    </row>
    <row r="127">
      <c r="A127" s="14" t="n"/>
      <c r="B127" s="15" t="n"/>
      <c r="C127" s="14" t="n"/>
      <c r="D127" s="14" t="n"/>
      <c r="E127" s="16" t="n"/>
      <c r="F127" s="15" t="n"/>
      <c r="G127" s="17" t="n"/>
      <c r="H127" s="17" t="n"/>
      <c r="I127" s="15" t="n"/>
      <c r="J127" s="18">
        <f>IF(H127="","",TODAY()-H127)</f>
        <v/>
      </c>
      <c r="K127" s="18">
        <f>IF(OR(A127="",D127="受注",D127="失注"),"",IF(AND(G127&lt;&gt;"",G127&lt;TODAY()),"期限切れ",IF(AND(H127&lt;&gt;"",TODAY()-H127&gt;=ダッシュボード!$B$18),"連絡なし","")))</f>
        <v/>
      </c>
    </row>
    <row r="128">
      <c r="A128" s="14" t="n"/>
      <c r="B128" s="15" t="n"/>
      <c r="C128" s="14" t="n"/>
      <c r="D128" s="14" t="n"/>
      <c r="E128" s="16" t="n"/>
      <c r="F128" s="15" t="n"/>
      <c r="G128" s="17" t="n"/>
      <c r="H128" s="17" t="n"/>
      <c r="I128" s="15" t="n"/>
      <c r="J128" s="18">
        <f>IF(H128="","",TODAY()-H128)</f>
        <v/>
      </c>
      <c r="K128" s="18">
        <f>IF(OR(A128="",D128="受注",D128="失注"),"",IF(AND(G128&lt;&gt;"",G128&lt;TODAY()),"期限切れ",IF(AND(H128&lt;&gt;"",TODAY()-H128&gt;=ダッシュボード!$B$18),"連絡なし","")))</f>
        <v/>
      </c>
    </row>
    <row r="129">
      <c r="A129" s="14" t="n"/>
      <c r="B129" s="15" t="n"/>
      <c r="C129" s="14" t="n"/>
      <c r="D129" s="14" t="n"/>
      <c r="E129" s="16" t="n"/>
      <c r="F129" s="15" t="n"/>
      <c r="G129" s="17" t="n"/>
      <c r="H129" s="17" t="n"/>
      <c r="I129" s="15" t="n"/>
      <c r="J129" s="18">
        <f>IF(H129="","",TODAY()-H129)</f>
        <v/>
      </c>
      <c r="K129" s="18">
        <f>IF(OR(A129="",D129="受注",D129="失注"),"",IF(AND(G129&lt;&gt;"",G129&lt;TODAY()),"期限切れ",IF(AND(H129&lt;&gt;"",TODAY()-H129&gt;=ダッシュボード!$B$18),"連絡なし","")))</f>
        <v/>
      </c>
    </row>
    <row r="130">
      <c r="A130" s="14" t="n"/>
      <c r="B130" s="15" t="n"/>
      <c r="C130" s="14" t="n"/>
      <c r="D130" s="14" t="n"/>
      <c r="E130" s="16" t="n"/>
      <c r="F130" s="15" t="n"/>
      <c r="G130" s="17" t="n"/>
      <c r="H130" s="17" t="n"/>
      <c r="I130" s="15" t="n"/>
      <c r="J130" s="18">
        <f>IF(H130="","",TODAY()-H130)</f>
        <v/>
      </c>
      <c r="K130" s="18">
        <f>IF(OR(A130="",D130="受注",D130="失注"),"",IF(AND(G130&lt;&gt;"",G130&lt;TODAY()),"期限切れ",IF(AND(H130&lt;&gt;"",TODAY()-H130&gt;=ダッシュボード!$B$18),"連絡なし","")))</f>
        <v/>
      </c>
    </row>
    <row r="131">
      <c r="A131" s="14" t="n"/>
      <c r="B131" s="15" t="n"/>
      <c r="C131" s="14" t="n"/>
      <c r="D131" s="14" t="n"/>
      <c r="E131" s="16" t="n"/>
      <c r="F131" s="15" t="n"/>
      <c r="G131" s="17" t="n"/>
      <c r="H131" s="17" t="n"/>
      <c r="I131" s="15" t="n"/>
      <c r="J131" s="18">
        <f>IF(H131="","",TODAY()-H131)</f>
        <v/>
      </c>
      <c r="K131" s="18">
        <f>IF(OR(A131="",D131="受注",D131="失注"),"",IF(AND(G131&lt;&gt;"",G131&lt;TODAY()),"期限切れ",IF(AND(H131&lt;&gt;"",TODAY()-H131&gt;=ダッシュボード!$B$18),"連絡なし","")))</f>
        <v/>
      </c>
    </row>
    <row r="132">
      <c r="A132" s="14" t="n"/>
      <c r="B132" s="15" t="n"/>
      <c r="C132" s="14" t="n"/>
      <c r="D132" s="14" t="n"/>
      <c r="E132" s="16" t="n"/>
      <c r="F132" s="15" t="n"/>
      <c r="G132" s="17" t="n"/>
      <c r="H132" s="17" t="n"/>
      <c r="I132" s="15" t="n"/>
      <c r="J132" s="18">
        <f>IF(H132="","",TODAY()-H132)</f>
        <v/>
      </c>
      <c r="K132" s="18">
        <f>IF(OR(A132="",D132="受注",D132="失注"),"",IF(AND(G132&lt;&gt;"",G132&lt;TODAY()),"期限切れ",IF(AND(H132&lt;&gt;"",TODAY()-H132&gt;=ダッシュボード!$B$18),"連絡なし","")))</f>
        <v/>
      </c>
    </row>
    <row r="133">
      <c r="A133" s="14" t="n"/>
      <c r="B133" s="15" t="n"/>
      <c r="C133" s="14" t="n"/>
      <c r="D133" s="14" t="n"/>
      <c r="E133" s="16" t="n"/>
      <c r="F133" s="15" t="n"/>
      <c r="G133" s="17" t="n"/>
      <c r="H133" s="17" t="n"/>
      <c r="I133" s="15" t="n"/>
      <c r="J133" s="18">
        <f>IF(H133="","",TODAY()-H133)</f>
        <v/>
      </c>
      <c r="K133" s="18">
        <f>IF(OR(A133="",D133="受注",D133="失注"),"",IF(AND(G133&lt;&gt;"",G133&lt;TODAY()),"期限切れ",IF(AND(H133&lt;&gt;"",TODAY()-H133&gt;=ダッシュボード!$B$18),"連絡なし","")))</f>
        <v/>
      </c>
    </row>
    <row r="134">
      <c r="A134" s="14" t="n"/>
      <c r="B134" s="15" t="n"/>
      <c r="C134" s="14" t="n"/>
      <c r="D134" s="14" t="n"/>
      <c r="E134" s="16" t="n"/>
      <c r="F134" s="15" t="n"/>
      <c r="G134" s="17" t="n"/>
      <c r="H134" s="17" t="n"/>
      <c r="I134" s="15" t="n"/>
      <c r="J134" s="18">
        <f>IF(H134="","",TODAY()-H134)</f>
        <v/>
      </c>
      <c r="K134" s="18">
        <f>IF(OR(A134="",D134="受注",D134="失注"),"",IF(AND(G134&lt;&gt;"",G134&lt;TODAY()),"期限切れ",IF(AND(H134&lt;&gt;"",TODAY()-H134&gt;=ダッシュボード!$B$18),"連絡なし","")))</f>
        <v/>
      </c>
    </row>
    <row r="135">
      <c r="A135" s="14" t="n"/>
      <c r="B135" s="15" t="n"/>
      <c r="C135" s="14" t="n"/>
      <c r="D135" s="14" t="n"/>
      <c r="E135" s="16" t="n"/>
      <c r="F135" s="15" t="n"/>
      <c r="G135" s="17" t="n"/>
      <c r="H135" s="17" t="n"/>
      <c r="I135" s="15" t="n"/>
      <c r="J135" s="18">
        <f>IF(H135="","",TODAY()-H135)</f>
        <v/>
      </c>
      <c r="K135" s="18">
        <f>IF(OR(A135="",D135="受注",D135="失注"),"",IF(AND(G135&lt;&gt;"",G135&lt;TODAY()),"期限切れ",IF(AND(H135&lt;&gt;"",TODAY()-H135&gt;=ダッシュボード!$B$18),"連絡なし","")))</f>
        <v/>
      </c>
    </row>
    <row r="136">
      <c r="A136" s="14" t="n"/>
      <c r="B136" s="15" t="n"/>
      <c r="C136" s="14" t="n"/>
      <c r="D136" s="14" t="n"/>
      <c r="E136" s="16" t="n"/>
      <c r="F136" s="15" t="n"/>
      <c r="G136" s="17" t="n"/>
      <c r="H136" s="17" t="n"/>
      <c r="I136" s="15" t="n"/>
      <c r="J136" s="18">
        <f>IF(H136="","",TODAY()-H136)</f>
        <v/>
      </c>
      <c r="K136" s="18">
        <f>IF(OR(A136="",D136="受注",D136="失注"),"",IF(AND(G136&lt;&gt;"",G136&lt;TODAY()),"期限切れ",IF(AND(H136&lt;&gt;"",TODAY()-H136&gt;=ダッシュボード!$B$18),"連絡なし","")))</f>
        <v/>
      </c>
    </row>
    <row r="137">
      <c r="A137" s="14" t="n"/>
      <c r="B137" s="15" t="n"/>
      <c r="C137" s="14" t="n"/>
      <c r="D137" s="14" t="n"/>
      <c r="E137" s="16" t="n"/>
      <c r="F137" s="15" t="n"/>
      <c r="G137" s="17" t="n"/>
      <c r="H137" s="17" t="n"/>
      <c r="I137" s="15" t="n"/>
      <c r="J137" s="18">
        <f>IF(H137="","",TODAY()-H137)</f>
        <v/>
      </c>
      <c r="K137" s="18">
        <f>IF(OR(A137="",D137="受注",D137="失注"),"",IF(AND(G137&lt;&gt;"",G137&lt;TODAY()),"期限切れ",IF(AND(H137&lt;&gt;"",TODAY()-H137&gt;=ダッシュボード!$B$18),"連絡なし","")))</f>
        <v/>
      </c>
    </row>
    <row r="138">
      <c r="A138" s="14" t="n"/>
      <c r="B138" s="15" t="n"/>
      <c r="C138" s="14" t="n"/>
      <c r="D138" s="14" t="n"/>
      <c r="E138" s="16" t="n"/>
      <c r="F138" s="15" t="n"/>
      <c r="G138" s="17" t="n"/>
      <c r="H138" s="17" t="n"/>
      <c r="I138" s="15" t="n"/>
      <c r="J138" s="18">
        <f>IF(H138="","",TODAY()-H138)</f>
        <v/>
      </c>
      <c r="K138" s="18">
        <f>IF(OR(A138="",D138="受注",D138="失注"),"",IF(AND(G138&lt;&gt;"",G138&lt;TODAY()),"期限切れ",IF(AND(H138&lt;&gt;"",TODAY()-H138&gt;=ダッシュボード!$B$18),"連絡なし","")))</f>
        <v/>
      </c>
    </row>
    <row r="139">
      <c r="A139" s="14" t="n"/>
      <c r="B139" s="15" t="n"/>
      <c r="C139" s="14" t="n"/>
      <c r="D139" s="14" t="n"/>
      <c r="E139" s="16" t="n"/>
      <c r="F139" s="15" t="n"/>
      <c r="G139" s="17" t="n"/>
      <c r="H139" s="17" t="n"/>
      <c r="I139" s="15" t="n"/>
      <c r="J139" s="18">
        <f>IF(H139="","",TODAY()-H139)</f>
        <v/>
      </c>
      <c r="K139" s="18">
        <f>IF(OR(A139="",D139="受注",D139="失注"),"",IF(AND(G139&lt;&gt;"",G139&lt;TODAY()),"期限切れ",IF(AND(H139&lt;&gt;"",TODAY()-H139&gt;=ダッシュボード!$B$18),"連絡なし","")))</f>
        <v/>
      </c>
    </row>
    <row r="140">
      <c r="A140" s="14" t="n"/>
      <c r="B140" s="15" t="n"/>
      <c r="C140" s="14" t="n"/>
      <c r="D140" s="14" t="n"/>
      <c r="E140" s="16" t="n"/>
      <c r="F140" s="15" t="n"/>
      <c r="G140" s="17" t="n"/>
      <c r="H140" s="17" t="n"/>
      <c r="I140" s="15" t="n"/>
      <c r="J140" s="18">
        <f>IF(H140="","",TODAY()-H140)</f>
        <v/>
      </c>
      <c r="K140" s="18">
        <f>IF(OR(A140="",D140="受注",D140="失注"),"",IF(AND(G140&lt;&gt;"",G140&lt;TODAY()),"期限切れ",IF(AND(H140&lt;&gt;"",TODAY()-H140&gt;=ダッシュボード!$B$18),"連絡なし","")))</f>
        <v/>
      </c>
    </row>
    <row r="141">
      <c r="A141" s="14" t="n"/>
      <c r="B141" s="15" t="n"/>
      <c r="C141" s="14" t="n"/>
      <c r="D141" s="14" t="n"/>
      <c r="E141" s="16" t="n"/>
      <c r="F141" s="15" t="n"/>
      <c r="G141" s="17" t="n"/>
      <c r="H141" s="17" t="n"/>
      <c r="I141" s="15" t="n"/>
      <c r="J141" s="18">
        <f>IF(H141="","",TODAY()-H141)</f>
        <v/>
      </c>
      <c r="K141" s="18">
        <f>IF(OR(A141="",D141="受注",D141="失注"),"",IF(AND(G141&lt;&gt;"",G141&lt;TODAY()),"期限切れ",IF(AND(H141&lt;&gt;"",TODAY()-H141&gt;=ダッシュボード!$B$18),"連絡なし","")))</f>
        <v/>
      </c>
    </row>
    <row r="142">
      <c r="A142" s="14" t="n"/>
      <c r="B142" s="15" t="n"/>
      <c r="C142" s="14" t="n"/>
      <c r="D142" s="14" t="n"/>
      <c r="E142" s="16" t="n"/>
      <c r="F142" s="15" t="n"/>
      <c r="G142" s="17" t="n"/>
      <c r="H142" s="17" t="n"/>
      <c r="I142" s="15" t="n"/>
      <c r="J142" s="18">
        <f>IF(H142="","",TODAY()-H142)</f>
        <v/>
      </c>
      <c r="K142" s="18">
        <f>IF(OR(A142="",D142="受注",D142="失注"),"",IF(AND(G142&lt;&gt;"",G142&lt;TODAY()),"期限切れ",IF(AND(H142&lt;&gt;"",TODAY()-H142&gt;=ダッシュボード!$B$18),"連絡なし","")))</f>
        <v/>
      </c>
    </row>
    <row r="143">
      <c r="A143" s="14" t="n"/>
      <c r="B143" s="15" t="n"/>
      <c r="C143" s="14" t="n"/>
      <c r="D143" s="14" t="n"/>
      <c r="E143" s="16" t="n"/>
      <c r="F143" s="15" t="n"/>
      <c r="G143" s="17" t="n"/>
      <c r="H143" s="17" t="n"/>
      <c r="I143" s="15" t="n"/>
      <c r="J143" s="18">
        <f>IF(H143="","",TODAY()-H143)</f>
        <v/>
      </c>
      <c r="K143" s="18">
        <f>IF(OR(A143="",D143="受注",D143="失注"),"",IF(AND(G143&lt;&gt;"",G143&lt;TODAY()),"期限切れ",IF(AND(H143&lt;&gt;"",TODAY()-H143&gt;=ダッシュボード!$B$18),"連絡なし","")))</f>
        <v/>
      </c>
    </row>
    <row r="144">
      <c r="A144" s="14" t="n"/>
      <c r="B144" s="15" t="n"/>
      <c r="C144" s="14" t="n"/>
      <c r="D144" s="14" t="n"/>
      <c r="E144" s="16" t="n"/>
      <c r="F144" s="15" t="n"/>
      <c r="G144" s="17" t="n"/>
      <c r="H144" s="17" t="n"/>
      <c r="I144" s="15" t="n"/>
      <c r="J144" s="18">
        <f>IF(H144="","",TODAY()-H144)</f>
        <v/>
      </c>
      <c r="K144" s="18">
        <f>IF(OR(A144="",D144="受注",D144="失注"),"",IF(AND(G144&lt;&gt;"",G144&lt;TODAY()),"期限切れ",IF(AND(H144&lt;&gt;"",TODAY()-H144&gt;=ダッシュボード!$B$18),"連絡なし","")))</f>
        <v/>
      </c>
    </row>
    <row r="145">
      <c r="A145" s="14" t="n"/>
      <c r="B145" s="15" t="n"/>
      <c r="C145" s="14" t="n"/>
      <c r="D145" s="14" t="n"/>
      <c r="E145" s="16" t="n"/>
      <c r="F145" s="15" t="n"/>
      <c r="G145" s="17" t="n"/>
      <c r="H145" s="17" t="n"/>
      <c r="I145" s="15" t="n"/>
      <c r="J145" s="18">
        <f>IF(H145="","",TODAY()-H145)</f>
        <v/>
      </c>
      <c r="K145" s="18">
        <f>IF(OR(A145="",D145="受注",D145="失注"),"",IF(AND(G145&lt;&gt;"",G145&lt;TODAY()),"期限切れ",IF(AND(H145&lt;&gt;"",TODAY()-H145&gt;=ダッシュボード!$B$18),"連絡なし","")))</f>
        <v/>
      </c>
    </row>
    <row r="146">
      <c r="A146" s="14" t="n"/>
      <c r="B146" s="15" t="n"/>
      <c r="C146" s="14" t="n"/>
      <c r="D146" s="14" t="n"/>
      <c r="E146" s="16" t="n"/>
      <c r="F146" s="15" t="n"/>
      <c r="G146" s="17" t="n"/>
      <c r="H146" s="17" t="n"/>
      <c r="I146" s="15" t="n"/>
      <c r="J146" s="18">
        <f>IF(H146="","",TODAY()-H146)</f>
        <v/>
      </c>
      <c r="K146" s="18">
        <f>IF(OR(A146="",D146="受注",D146="失注"),"",IF(AND(G146&lt;&gt;"",G146&lt;TODAY()),"期限切れ",IF(AND(H146&lt;&gt;"",TODAY()-H146&gt;=ダッシュボード!$B$18),"連絡なし","")))</f>
        <v/>
      </c>
    </row>
    <row r="147">
      <c r="A147" s="14" t="n"/>
      <c r="B147" s="15" t="n"/>
      <c r="C147" s="14" t="n"/>
      <c r="D147" s="14" t="n"/>
      <c r="E147" s="16" t="n"/>
      <c r="F147" s="15" t="n"/>
      <c r="G147" s="17" t="n"/>
      <c r="H147" s="17" t="n"/>
      <c r="I147" s="15" t="n"/>
      <c r="J147" s="18">
        <f>IF(H147="","",TODAY()-H147)</f>
        <v/>
      </c>
      <c r="K147" s="18">
        <f>IF(OR(A147="",D147="受注",D147="失注"),"",IF(AND(G147&lt;&gt;"",G147&lt;TODAY()),"期限切れ",IF(AND(H147&lt;&gt;"",TODAY()-H147&gt;=ダッシュボード!$B$18),"連絡なし","")))</f>
        <v/>
      </c>
    </row>
    <row r="148">
      <c r="A148" s="14" t="n"/>
      <c r="B148" s="15" t="n"/>
      <c r="C148" s="14" t="n"/>
      <c r="D148" s="14" t="n"/>
      <c r="E148" s="16" t="n"/>
      <c r="F148" s="15" t="n"/>
      <c r="G148" s="17" t="n"/>
      <c r="H148" s="17" t="n"/>
      <c r="I148" s="15" t="n"/>
      <c r="J148" s="18">
        <f>IF(H148="","",TODAY()-H148)</f>
        <v/>
      </c>
      <c r="K148" s="18">
        <f>IF(OR(A148="",D148="受注",D148="失注"),"",IF(AND(G148&lt;&gt;"",G148&lt;TODAY()),"期限切れ",IF(AND(H148&lt;&gt;"",TODAY()-H148&gt;=ダッシュボード!$B$18),"連絡なし","")))</f>
        <v/>
      </c>
    </row>
    <row r="149">
      <c r="A149" s="14" t="n"/>
      <c r="B149" s="15" t="n"/>
      <c r="C149" s="14" t="n"/>
      <c r="D149" s="14" t="n"/>
      <c r="E149" s="16" t="n"/>
      <c r="F149" s="15" t="n"/>
      <c r="G149" s="17" t="n"/>
      <c r="H149" s="17" t="n"/>
      <c r="I149" s="15" t="n"/>
      <c r="J149" s="18">
        <f>IF(H149="","",TODAY()-H149)</f>
        <v/>
      </c>
      <c r="K149" s="18">
        <f>IF(OR(A149="",D149="受注",D149="失注"),"",IF(AND(G149&lt;&gt;"",G149&lt;TODAY()),"期限切れ",IF(AND(H149&lt;&gt;"",TODAY()-H149&gt;=ダッシュボード!$B$18),"連絡なし","")))</f>
        <v/>
      </c>
    </row>
    <row r="150">
      <c r="A150" s="14" t="n"/>
      <c r="B150" s="15" t="n"/>
      <c r="C150" s="14" t="n"/>
      <c r="D150" s="14" t="n"/>
      <c r="E150" s="16" t="n"/>
      <c r="F150" s="15" t="n"/>
      <c r="G150" s="17" t="n"/>
      <c r="H150" s="17" t="n"/>
      <c r="I150" s="15" t="n"/>
      <c r="J150" s="18">
        <f>IF(H150="","",TODAY()-H150)</f>
        <v/>
      </c>
      <c r="K150" s="18">
        <f>IF(OR(A150="",D150="受注",D150="失注"),"",IF(AND(G150&lt;&gt;"",G150&lt;TODAY()),"期限切れ",IF(AND(H150&lt;&gt;"",TODAY()-H150&gt;=ダッシュボード!$B$18),"連絡なし","")))</f>
        <v/>
      </c>
    </row>
    <row r="151">
      <c r="A151" s="14" t="n"/>
      <c r="B151" s="15" t="n"/>
      <c r="C151" s="14" t="n"/>
      <c r="D151" s="14" t="n"/>
      <c r="E151" s="16" t="n"/>
      <c r="F151" s="15" t="n"/>
      <c r="G151" s="17" t="n"/>
      <c r="H151" s="17" t="n"/>
      <c r="I151" s="15" t="n"/>
      <c r="J151" s="18">
        <f>IF(H151="","",TODAY()-H151)</f>
        <v/>
      </c>
      <c r="K151" s="18">
        <f>IF(OR(A151="",D151="受注",D151="失注"),"",IF(AND(G151&lt;&gt;"",G151&lt;TODAY()),"期限切れ",IF(AND(H151&lt;&gt;"",TODAY()-H151&gt;=ダッシュボード!$B$18),"連絡なし","")))</f>
        <v/>
      </c>
    </row>
    <row r="152">
      <c r="A152" s="14" t="n"/>
      <c r="B152" s="15" t="n"/>
      <c r="C152" s="14" t="n"/>
      <c r="D152" s="14" t="n"/>
      <c r="E152" s="16" t="n"/>
      <c r="F152" s="15" t="n"/>
      <c r="G152" s="17" t="n"/>
      <c r="H152" s="17" t="n"/>
      <c r="I152" s="15" t="n"/>
      <c r="J152" s="18">
        <f>IF(H152="","",TODAY()-H152)</f>
        <v/>
      </c>
      <c r="K152" s="18">
        <f>IF(OR(A152="",D152="受注",D152="失注"),"",IF(AND(G152&lt;&gt;"",G152&lt;TODAY()),"期限切れ",IF(AND(H152&lt;&gt;"",TODAY()-H152&gt;=ダッシュボード!$B$18),"連絡なし","")))</f>
        <v/>
      </c>
    </row>
    <row r="153">
      <c r="A153" s="14" t="n"/>
      <c r="B153" s="15" t="n"/>
      <c r="C153" s="14" t="n"/>
      <c r="D153" s="14" t="n"/>
      <c r="E153" s="16" t="n"/>
      <c r="F153" s="15" t="n"/>
      <c r="G153" s="17" t="n"/>
      <c r="H153" s="17" t="n"/>
      <c r="I153" s="15" t="n"/>
      <c r="J153" s="18">
        <f>IF(H153="","",TODAY()-H153)</f>
        <v/>
      </c>
      <c r="K153" s="18">
        <f>IF(OR(A153="",D153="受注",D153="失注"),"",IF(AND(G153&lt;&gt;"",G153&lt;TODAY()),"期限切れ",IF(AND(H153&lt;&gt;"",TODAY()-H153&gt;=ダッシュボード!$B$18),"連絡なし","")))</f>
        <v/>
      </c>
    </row>
    <row r="154">
      <c r="A154" s="14" t="n"/>
      <c r="B154" s="15" t="n"/>
      <c r="C154" s="14" t="n"/>
      <c r="D154" s="14" t="n"/>
      <c r="E154" s="16" t="n"/>
      <c r="F154" s="15" t="n"/>
      <c r="G154" s="17" t="n"/>
      <c r="H154" s="17" t="n"/>
      <c r="I154" s="15" t="n"/>
      <c r="J154" s="18">
        <f>IF(H154="","",TODAY()-H154)</f>
        <v/>
      </c>
      <c r="K154" s="18">
        <f>IF(OR(A154="",D154="受注",D154="失注"),"",IF(AND(G154&lt;&gt;"",G154&lt;TODAY()),"期限切れ",IF(AND(H154&lt;&gt;"",TODAY()-H154&gt;=ダッシュボード!$B$18),"連絡なし","")))</f>
        <v/>
      </c>
    </row>
    <row r="155">
      <c r="A155" s="14" t="n"/>
      <c r="B155" s="15" t="n"/>
      <c r="C155" s="14" t="n"/>
      <c r="D155" s="14" t="n"/>
      <c r="E155" s="16" t="n"/>
      <c r="F155" s="15" t="n"/>
      <c r="G155" s="17" t="n"/>
      <c r="H155" s="17" t="n"/>
      <c r="I155" s="15" t="n"/>
      <c r="J155" s="18">
        <f>IF(H155="","",TODAY()-H155)</f>
        <v/>
      </c>
      <c r="K155" s="18">
        <f>IF(OR(A155="",D155="受注",D155="失注"),"",IF(AND(G155&lt;&gt;"",G155&lt;TODAY()),"期限切れ",IF(AND(H155&lt;&gt;"",TODAY()-H155&gt;=ダッシュボード!$B$18),"連絡なし","")))</f>
        <v/>
      </c>
    </row>
    <row r="156">
      <c r="A156" s="14" t="n"/>
      <c r="B156" s="15" t="n"/>
      <c r="C156" s="14" t="n"/>
      <c r="D156" s="14" t="n"/>
      <c r="E156" s="16" t="n"/>
      <c r="F156" s="15" t="n"/>
      <c r="G156" s="17" t="n"/>
      <c r="H156" s="17" t="n"/>
      <c r="I156" s="15" t="n"/>
      <c r="J156" s="18">
        <f>IF(H156="","",TODAY()-H156)</f>
        <v/>
      </c>
      <c r="K156" s="18">
        <f>IF(OR(A156="",D156="受注",D156="失注"),"",IF(AND(G156&lt;&gt;"",G156&lt;TODAY()),"期限切れ",IF(AND(H156&lt;&gt;"",TODAY()-H156&gt;=ダッシュボード!$B$18),"連絡なし","")))</f>
        <v/>
      </c>
    </row>
    <row r="157">
      <c r="A157" s="14" t="n"/>
      <c r="B157" s="15" t="n"/>
      <c r="C157" s="14" t="n"/>
      <c r="D157" s="14" t="n"/>
      <c r="E157" s="16" t="n"/>
      <c r="F157" s="15" t="n"/>
      <c r="G157" s="17" t="n"/>
      <c r="H157" s="17" t="n"/>
      <c r="I157" s="15" t="n"/>
      <c r="J157" s="18">
        <f>IF(H157="","",TODAY()-H157)</f>
        <v/>
      </c>
      <c r="K157" s="18">
        <f>IF(OR(A157="",D157="受注",D157="失注"),"",IF(AND(G157&lt;&gt;"",G157&lt;TODAY()),"期限切れ",IF(AND(H157&lt;&gt;"",TODAY()-H157&gt;=ダッシュボード!$B$18),"連絡なし","")))</f>
        <v/>
      </c>
    </row>
    <row r="158">
      <c r="A158" s="14" t="n"/>
      <c r="B158" s="15" t="n"/>
      <c r="C158" s="14" t="n"/>
      <c r="D158" s="14" t="n"/>
      <c r="E158" s="16" t="n"/>
      <c r="F158" s="15" t="n"/>
      <c r="G158" s="17" t="n"/>
      <c r="H158" s="17" t="n"/>
      <c r="I158" s="15" t="n"/>
      <c r="J158" s="18">
        <f>IF(H158="","",TODAY()-H158)</f>
        <v/>
      </c>
      <c r="K158" s="18">
        <f>IF(OR(A158="",D158="受注",D158="失注"),"",IF(AND(G158&lt;&gt;"",G158&lt;TODAY()),"期限切れ",IF(AND(H158&lt;&gt;"",TODAY()-H158&gt;=ダッシュボード!$B$18),"連絡なし","")))</f>
        <v/>
      </c>
    </row>
    <row r="159">
      <c r="A159" s="14" t="n"/>
      <c r="B159" s="15" t="n"/>
      <c r="C159" s="14" t="n"/>
      <c r="D159" s="14" t="n"/>
      <c r="E159" s="16" t="n"/>
      <c r="F159" s="15" t="n"/>
      <c r="G159" s="17" t="n"/>
      <c r="H159" s="17" t="n"/>
      <c r="I159" s="15" t="n"/>
      <c r="J159" s="18">
        <f>IF(H159="","",TODAY()-H159)</f>
        <v/>
      </c>
      <c r="K159" s="18">
        <f>IF(OR(A159="",D159="受注",D159="失注"),"",IF(AND(G159&lt;&gt;"",G159&lt;TODAY()),"期限切れ",IF(AND(H159&lt;&gt;"",TODAY()-H159&gt;=ダッシュボード!$B$18),"連絡なし","")))</f>
        <v/>
      </c>
    </row>
    <row r="160">
      <c r="A160" s="14" t="n"/>
      <c r="B160" s="15" t="n"/>
      <c r="C160" s="14" t="n"/>
      <c r="D160" s="14" t="n"/>
      <c r="E160" s="16" t="n"/>
      <c r="F160" s="15" t="n"/>
      <c r="G160" s="17" t="n"/>
      <c r="H160" s="17" t="n"/>
      <c r="I160" s="15" t="n"/>
      <c r="J160" s="18">
        <f>IF(H160="","",TODAY()-H160)</f>
        <v/>
      </c>
      <c r="K160" s="18">
        <f>IF(OR(A160="",D160="受注",D160="失注"),"",IF(AND(G160&lt;&gt;"",G160&lt;TODAY()),"期限切れ",IF(AND(H160&lt;&gt;"",TODAY()-H160&gt;=ダッシュボード!$B$18),"連絡なし","")))</f>
        <v/>
      </c>
    </row>
    <row r="161">
      <c r="A161" s="14" t="n"/>
      <c r="B161" s="15" t="n"/>
      <c r="C161" s="14" t="n"/>
      <c r="D161" s="14" t="n"/>
      <c r="E161" s="16" t="n"/>
      <c r="F161" s="15" t="n"/>
      <c r="G161" s="17" t="n"/>
      <c r="H161" s="17" t="n"/>
      <c r="I161" s="15" t="n"/>
      <c r="J161" s="18">
        <f>IF(H161="","",TODAY()-H161)</f>
        <v/>
      </c>
      <c r="K161" s="18">
        <f>IF(OR(A161="",D161="受注",D161="失注"),"",IF(AND(G161&lt;&gt;"",G161&lt;TODAY()),"期限切れ",IF(AND(H161&lt;&gt;"",TODAY()-H161&gt;=ダッシュボード!$B$18),"連絡なし","")))</f>
        <v/>
      </c>
    </row>
    <row r="162">
      <c r="A162" s="14" t="n"/>
      <c r="B162" s="15" t="n"/>
      <c r="C162" s="14" t="n"/>
      <c r="D162" s="14" t="n"/>
      <c r="E162" s="16" t="n"/>
      <c r="F162" s="15" t="n"/>
      <c r="G162" s="17" t="n"/>
      <c r="H162" s="17" t="n"/>
      <c r="I162" s="15" t="n"/>
      <c r="J162" s="18">
        <f>IF(H162="","",TODAY()-H162)</f>
        <v/>
      </c>
      <c r="K162" s="18">
        <f>IF(OR(A162="",D162="受注",D162="失注"),"",IF(AND(G162&lt;&gt;"",G162&lt;TODAY()),"期限切れ",IF(AND(H162&lt;&gt;"",TODAY()-H162&gt;=ダッシュボード!$B$18),"連絡なし","")))</f>
        <v/>
      </c>
    </row>
    <row r="163">
      <c r="A163" s="14" t="n"/>
      <c r="B163" s="15" t="n"/>
      <c r="C163" s="14" t="n"/>
      <c r="D163" s="14" t="n"/>
      <c r="E163" s="16" t="n"/>
      <c r="F163" s="15" t="n"/>
      <c r="G163" s="17" t="n"/>
      <c r="H163" s="17" t="n"/>
      <c r="I163" s="15" t="n"/>
      <c r="J163" s="18">
        <f>IF(H163="","",TODAY()-H163)</f>
        <v/>
      </c>
      <c r="K163" s="18">
        <f>IF(OR(A163="",D163="受注",D163="失注"),"",IF(AND(G163&lt;&gt;"",G163&lt;TODAY()),"期限切れ",IF(AND(H163&lt;&gt;"",TODAY()-H163&gt;=ダッシュボード!$B$18),"連絡なし","")))</f>
        <v/>
      </c>
    </row>
    <row r="164">
      <c r="A164" s="14" t="n"/>
      <c r="B164" s="15" t="n"/>
      <c r="C164" s="14" t="n"/>
      <c r="D164" s="14" t="n"/>
      <c r="E164" s="16" t="n"/>
      <c r="F164" s="15" t="n"/>
      <c r="G164" s="17" t="n"/>
      <c r="H164" s="17" t="n"/>
      <c r="I164" s="15" t="n"/>
      <c r="J164" s="18">
        <f>IF(H164="","",TODAY()-H164)</f>
        <v/>
      </c>
      <c r="K164" s="18">
        <f>IF(OR(A164="",D164="受注",D164="失注"),"",IF(AND(G164&lt;&gt;"",G164&lt;TODAY()),"期限切れ",IF(AND(H164&lt;&gt;"",TODAY()-H164&gt;=ダッシュボード!$B$18),"連絡なし","")))</f>
        <v/>
      </c>
    </row>
    <row r="165">
      <c r="A165" s="14" t="n"/>
      <c r="B165" s="15" t="n"/>
      <c r="C165" s="14" t="n"/>
      <c r="D165" s="14" t="n"/>
      <c r="E165" s="16" t="n"/>
      <c r="F165" s="15" t="n"/>
      <c r="G165" s="17" t="n"/>
      <c r="H165" s="17" t="n"/>
      <c r="I165" s="15" t="n"/>
      <c r="J165" s="18">
        <f>IF(H165="","",TODAY()-H165)</f>
        <v/>
      </c>
      <c r="K165" s="18">
        <f>IF(OR(A165="",D165="受注",D165="失注"),"",IF(AND(G165&lt;&gt;"",G165&lt;TODAY()),"期限切れ",IF(AND(H165&lt;&gt;"",TODAY()-H165&gt;=ダッシュボード!$B$18),"連絡なし","")))</f>
        <v/>
      </c>
    </row>
    <row r="166">
      <c r="A166" s="14" t="n"/>
      <c r="B166" s="15" t="n"/>
      <c r="C166" s="14" t="n"/>
      <c r="D166" s="14" t="n"/>
      <c r="E166" s="16" t="n"/>
      <c r="F166" s="15" t="n"/>
      <c r="G166" s="17" t="n"/>
      <c r="H166" s="17" t="n"/>
      <c r="I166" s="15" t="n"/>
      <c r="J166" s="18">
        <f>IF(H166="","",TODAY()-H166)</f>
        <v/>
      </c>
      <c r="K166" s="18">
        <f>IF(OR(A166="",D166="受注",D166="失注"),"",IF(AND(G166&lt;&gt;"",G166&lt;TODAY()),"期限切れ",IF(AND(H166&lt;&gt;"",TODAY()-H166&gt;=ダッシュボード!$B$18),"連絡なし","")))</f>
        <v/>
      </c>
    </row>
    <row r="167">
      <c r="A167" s="14" t="n"/>
      <c r="B167" s="15" t="n"/>
      <c r="C167" s="14" t="n"/>
      <c r="D167" s="14" t="n"/>
      <c r="E167" s="16" t="n"/>
      <c r="F167" s="15" t="n"/>
      <c r="G167" s="17" t="n"/>
      <c r="H167" s="17" t="n"/>
      <c r="I167" s="15" t="n"/>
      <c r="J167" s="18">
        <f>IF(H167="","",TODAY()-H167)</f>
        <v/>
      </c>
      <c r="K167" s="18">
        <f>IF(OR(A167="",D167="受注",D167="失注"),"",IF(AND(G167&lt;&gt;"",G167&lt;TODAY()),"期限切れ",IF(AND(H167&lt;&gt;"",TODAY()-H167&gt;=ダッシュボード!$B$18),"連絡なし","")))</f>
        <v/>
      </c>
    </row>
    <row r="168">
      <c r="A168" s="14" t="n"/>
      <c r="B168" s="15" t="n"/>
      <c r="C168" s="14" t="n"/>
      <c r="D168" s="14" t="n"/>
      <c r="E168" s="16" t="n"/>
      <c r="F168" s="15" t="n"/>
      <c r="G168" s="17" t="n"/>
      <c r="H168" s="17" t="n"/>
      <c r="I168" s="15" t="n"/>
      <c r="J168" s="18">
        <f>IF(H168="","",TODAY()-H168)</f>
        <v/>
      </c>
      <c r="K168" s="18">
        <f>IF(OR(A168="",D168="受注",D168="失注"),"",IF(AND(G168&lt;&gt;"",G168&lt;TODAY()),"期限切れ",IF(AND(H168&lt;&gt;"",TODAY()-H168&gt;=ダッシュボード!$B$18),"連絡なし","")))</f>
        <v/>
      </c>
    </row>
    <row r="169">
      <c r="A169" s="14" t="n"/>
      <c r="B169" s="15" t="n"/>
      <c r="C169" s="14" t="n"/>
      <c r="D169" s="14" t="n"/>
      <c r="E169" s="16" t="n"/>
      <c r="F169" s="15" t="n"/>
      <c r="G169" s="17" t="n"/>
      <c r="H169" s="17" t="n"/>
      <c r="I169" s="15" t="n"/>
      <c r="J169" s="18">
        <f>IF(H169="","",TODAY()-H169)</f>
        <v/>
      </c>
      <c r="K169" s="18">
        <f>IF(OR(A169="",D169="受注",D169="失注"),"",IF(AND(G169&lt;&gt;"",G169&lt;TODAY()),"期限切れ",IF(AND(H169&lt;&gt;"",TODAY()-H169&gt;=ダッシュボード!$B$18),"連絡なし","")))</f>
        <v/>
      </c>
    </row>
    <row r="170">
      <c r="A170" s="14" t="n"/>
      <c r="B170" s="15" t="n"/>
      <c r="C170" s="14" t="n"/>
      <c r="D170" s="14" t="n"/>
      <c r="E170" s="16" t="n"/>
      <c r="F170" s="15" t="n"/>
      <c r="G170" s="17" t="n"/>
      <c r="H170" s="17" t="n"/>
      <c r="I170" s="15" t="n"/>
      <c r="J170" s="18">
        <f>IF(H170="","",TODAY()-H170)</f>
        <v/>
      </c>
      <c r="K170" s="18">
        <f>IF(OR(A170="",D170="受注",D170="失注"),"",IF(AND(G170&lt;&gt;"",G170&lt;TODAY()),"期限切れ",IF(AND(H170&lt;&gt;"",TODAY()-H170&gt;=ダッシュボード!$B$18),"連絡なし","")))</f>
        <v/>
      </c>
    </row>
    <row r="171">
      <c r="A171" s="14" t="n"/>
      <c r="B171" s="15" t="n"/>
      <c r="C171" s="14" t="n"/>
      <c r="D171" s="14" t="n"/>
      <c r="E171" s="16" t="n"/>
      <c r="F171" s="15" t="n"/>
      <c r="G171" s="17" t="n"/>
      <c r="H171" s="17" t="n"/>
      <c r="I171" s="15" t="n"/>
      <c r="J171" s="18">
        <f>IF(H171="","",TODAY()-H171)</f>
        <v/>
      </c>
      <c r="K171" s="18">
        <f>IF(OR(A171="",D171="受注",D171="失注"),"",IF(AND(G171&lt;&gt;"",G171&lt;TODAY()),"期限切れ",IF(AND(H171&lt;&gt;"",TODAY()-H171&gt;=ダッシュボード!$B$18),"連絡なし","")))</f>
        <v/>
      </c>
    </row>
    <row r="172">
      <c r="A172" s="14" t="n"/>
      <c r="B172" s="15" t="n"/>
      <c r="C172" s="14" t="n"/>
      <c r="D172" s="14" t="n"/>
      <c r="E172" s="16" t="n"/>
      <c r="F172" s="15" t="n"/>
      <c r="G172" s="17" t="n"/>
      <c r="H172" s="17" t="n"/>
      <c r="I172" s="15" t="n"/>
      <c r="J172" s="18">
        <f>IF(H172="","",TODAY()-H172)</f>
        <v/>
      </c>
      <c r="K172" s="18">
        <f>IF(OR(A172="",D172="受注",D172="失注"),"",IF(AND(G172&lt;&gt;"",G172&lt;TODAY()),"期限切れ",IF(AND(H172&lt;&gt;"",TODAY()-H172&gt;=ダッシュボード!$B$18),"連絡なし","")))</f>
        <v/>
      </c>
    </row>
    <row r="173">
      <c r="A173" s="14" t="n"/>
      <c r="B173" s="15" t="n"/>
      <c r="C173" s="14" t="n"/>
      <c r="D173" s="14" t="n"/>
      <c r="E173" s="16" t="n"/>
      <c r="F173" s="15" t="n"/>
      <c r="G173" s="17" t="n"/>
      <c r="H173" s="17" t="n"/>
      <c r="I173" s="15" t="n"/>
      <c r="J173" s="18">
        <f>IF(H173="","",TODAY()-H173)</f>
        <v/>
      </c>
      <c r="K173" s="18">
        <f>IF(OR(A173="",D173="受注",D173="失注"),"",IF(AND(G173&lt;&gt;"",G173&lt;TODAY()),"期限切れ",IF(AND(H173&lt;&gt;"",TODAY()-H173&gt;=ダッシュボード!$B$18),"連絡なし","")))</f>
        <v/>
      </c>
    </row>
    <row r="174">
      <c r="A174" s="14" t="n"/>
      <c r="B174" s="15" t="n"/>
      <c r="C174" s="14" t="n"/>
      <c r="D174" s="14" t="n"/>
      <c r="E174" s="16" t="n"/>
      <c r="F174" s="15" t="n"/>
      <c r="G174" s="17" t="n"/>
      <c r="H174" s="17" t="n"/>
      <c r="I174" s="15" t="n"/>
      <c r="J174" s="18">
        <f>IF(H174="","",TODAY()-H174)</f>
        <v/>
      </c>
      <c r="K174" s="18">
        <f>IF(OR(A174="",D174="受注",D174="失注"),"",IF(AND(G174&lt;&gt;"",G174&lt;TODAY()),"期限切れ",IF(AND(H174&lt;&gt;"",TODAY()-H174&gt;=ダッシュボード!$B$18),"連絡なし","")))</f>
        <v/>
      </c>
    </row>
    <row r="175">
      <c r="A175" s="14" t="n"/>
      <c r="B175" s="15" t="n"/>
      <c r="C175" s="14" t="n"/>
      <c r="D175" s="14" t="n"/>
      <c r="E175" s="16" t="n"/>
      <c r="F175" s="15" t="n"/>
      <c r="G175" s="17" t="n"/>
      <c r="H175" s="17" t="n"/>
      <c r="I175" s="15" t="n"/>
      <c r="J175" s="18">
        <f>IF(H175="","",TODAY()-H175)</f>
        <v/>
      </c>
      <c r="K175" s="18">
        <f>IF(OR(A175="",D175="受注",D175="失注"),"",IF(AND(G175&lt;&gt;"",G175&lt;TODAY()),"期限切れ",IF(AND(H175&lt;&gt;"",TODAY()-H175&gt;=ダッシュボード!$B$18),"連絡なし","")))</f>
        <v/>
      </c>
    </row>
    <row r="176">
      <c r="A176" s="14" t="n"/>
      <c r="B176" s="15" t="n"/>
      <c r="C176" s="14" t="n"/>
      <c r="D176" s="14" t="n"/>
      <c r="E176" s="16" t="n"/>
      <c r="F176" s="15" t="n"/>
      <c r="G176" s="17" t="n"/>
      <c r="H176" s="17" t="n"/>
      <c r="I176" s="15" t="n"/>
      <c r="J176" s="18">
        <f>IF(H176="","",TODAY()-H176)</f>
        <v/>
      </c>
      <c r="K176" s="18">
        <f>IF(OR(A176="",D176="受注",D176="失注"),"",IF(AND(G176&lt;&gt;"",G176&lt;TODAY()),"期限切れ",IF(AND(H176&lt;&gt;"",TODAY()-H176&gt;=ダッシュボード!$B$18),"連絡なし","")))</f>
        <v/>
      </c>
    </row>
    <row r="177">
      <c r="A177" s="14" t="n"/>
      <c r="B177" s="15" t="n"/>
      <c r="C177" s="14" t="n"/>
      <c r="D177" s="14" t="n"/>
      <c r="E177" s="16" t="n"/>
      <c r="F177" s="15" t="n"/>
      <c r="G177" s="17" t="n"/>
      <c r="H177" s="17" t="n"/>
      <c r="I177" s="15" t="n"/>
      <c r="J177" s="18">
        <f>IF(H177="","",TODAY()-H177)</f>
        <v/>
      </c>
      <c r="K177" s="18">
        <f>IF(OR(A177="",D177="受注",D177="失注"),"",IF(AND(G177&lt;&gt;"",G177&lt;TODAY()),"期限切れ",IF(AND(H177&lt;&gt;"",TODAY()-H177&gt;=ダッシュボード!$B$18),"連絡なし","")))</f>
        <v/>
      </c>
    </row>
    <row r="178">
      <c r="A178" s="14" t="n"/>
      <c r="B178" s="15" t="n"/>
      <c r="C178" s="14" t="n"/>
      <c r="D178" s="14" t="n"/>
      <c r="E178" s="16" t="n"/>
      <c r="F178" s="15" t="n"/>
      <c r="G178" s="17" t="n"/>
      <c r="H178" s="17" t="n"/>
      <c r="I178" s="15" t="n"/>
      <c r="J178" s="18">
        <f>IF(H178="","",TODAY()-H178)</f>
        <v/>
      </c>
      <c r="K178" s="18">
        <f>IF(OR(A178="",D178="受注",D178="失注"),"",IF(AND(G178&lt;&gt;"",G178&lt;TODAY()),"期限切れ",IF(AND(H178&lt;&gt;"",TODAY()-H178&gt;=ダッシュボード!$B$18),"連絡なし","")))</f>
        <v/>
      </c>
    </row>
    <row r="179">
      <c r="A179" s="14" t="n"/>
      <c r="B179" s="15" t="n"/>
      <c r="C179" s="14" t="n"/>
      <c r="D179" s="14" t="n"/>
      <c r="E179" s="16" t="n"/>
      <c r="F179" s="15" t="n"/>
      <c r="G179" s="17" t="n"/>
      <c r="H179" s="17" t="n"/>
      <c r="I179" s="15" t="n"/>
      <c r="J179" s="18">
        <f>IF(H179="","",TODAY()-H179)</f>
        <v/>
      </c>
      <c r="K179" s="18">
        <f>IF(OR(A179="",D179="受注",D179="失注"),"",IF(AND(G179&lt;&gt;"",G179&lt;TODAY()),"期限切れ",IF(AND(H179&lt;&gt;"",TODAY()-H179&gt;=ダッシュボード!$B$18),"連絡なし","")))</f>
        <v/>
      </c>
    </row>
    <row r="180">
      <c r="A180" s="14" t="n"/>
      <c r="B180" s="15" t="n"/>
      <c r="C180" s="14" t="n"/>
      <c r="D180" s="14" t="n"/>
      <c r="E180" s="16" t="n"/>
      <c r="F180" s="15" t="n"/>
      <c r="G180" s="17" t="n"/>
      <c r="H180" s="17" t="n"/>
      <c r="I180" s="15" t="n"/>
      <c r="J180" s="18">
        <f>IF(H180="","",TODAY()-H180)</f>
        <v/>
      </c>
      <c r="K180" s="18">
        <f>IF(OR(A180="",D180="受注",D180="失注"),"",IF(AND(G180&lt;&gt;"",G180&lt;TODAY()),"期限切れ",IF(AND(H180&lt;&gt;"",TODAY()-H180&gt;=ダッシュボード!$B$18),"連絡なし","")))</f>
        <v/>
      </c>
    </row>
    <row r="181">
      <c r="A181" s="14" t="n"/>
      <c r="B181" s="15" t="n"/>
      <c r="C181" s="14" t="n"/>
      <c r="D181" s="14" t="n"/>
      <c r="E181" s="16" t="n"/>
      <c r="F181" s="15" t="n"/>
      <c r="G181" s="17" t="n"/>
      <c r="H181" s="17" t="n"/>
      <c r="I181" s="15" t="n"/>
      <c r="J181" s="18">
        <f>IF(H181="","",TODAY()-H181)</f>
        <v/>
      </c>
      <c r="K181" s="18">
        <f>IF(OR(A181="",D181="受注",D181="失注"),"",IF(AND(G181&lt;&gt;"",G181&lt;TODAY()),"期限切れ",IF(AND(H181&lt;&gt;"",TODAY()-H181&gt;=ダッシュボード!$B$18),"連絡なし","")))</f>
        <v/>
      </c>
    </row>
    <row r="182">
      <c r="A182" s="14" t="n"/>
      <c r="B182" s="15" t="n"/>
      <c r="C182" s="14" t="n"/>
      <c r="D182" s="14" t="n"/>
      <c r="E182" s="16" t="n"/>
      <c r="F182" s="15" t="n"/>
      <c r="G182" s="17" t="n"/>
      <c r="H182" s="17" t="n"/>
      <c r="I182" s="15" t="n"/>
      <c r="J182" s="18">
        <f>IF(H182="","",TODAY()-H182)</f>
        <v/>
      </c>
      <c r="K182" s="18">
        <f>IF(OR(A182="",D182="受注",D182="失注"),"",IF(AND(G182&lt;&gt;"",G182&lt;TODAY()),"期限切れ",IF(AND(H182&lt;&gt;"",TODAY()-H182&gt;=ダッシュボード!$B$18),"連絡なし","")))</f>
        <v/>
      </c>
    </row>
    <row r="183">
      <c r="A183" s="14" t="n"/>
      <c r="B183" s="15" t="n"/>
      <c r="C183" s="14" t="n"/>
      <c r="D183" s="14" t="n"/>
      <c r="E183" s="16" t="n"/>
      <c r="F183" s="15" t="n"/>
      <c r="G183" s="17" t="n"/>
      <c r="H183" s="17" t="n"/>
      <c r="I183" s="15" t="n"/>
      <c r="J183" s="18">
        <f>IF(H183="","",TODAY()-H183)</f>
        <v/>
      </c>
      <c r="K183" s="18">
        <f>IF(OR(A183="",D183="受注",D183="失注"),"",IF(AND(G183&lt;&gt;"",G183&lt;TODAY()),"期限切れ",IF(AND(H183&lt;&gt;"",TODAY()-H183&gt;=ダッシュボード!$B$18),"連絡なし","")))</f>
        <v/>
      </c>
    </row>
    <row r="184">
      <c r="A184" s="14" t="n"/>
      <c r="B184" s="15" t="n"/>
      <c r="C184" s="14" t="n"/>
      <c r="D184" s="14" t="n"/>
      <c r="E184" s="16" t="n"/>
      <c r="F184" s="15" t="n"/>
      <c r="G184" s="17" t="n"/>
      <c r="H184" s="17" t="n"/>
      <c r="I184" s="15" t="n"/>
      <c r="J184" s="18">
        <f>IF(H184="","",TODAY()-H184)</f>
        <v/>
      </c>
      <c r="K184" s="18">
        <f>IF(OR(A184="",D184="受注",D184="失注"),"",IF(AND(G184&lt;&gt;"",G184&lt;TODAY()),"期限切れ",IF(AND(H184&lt;&gt;"",TODAY()-H184&gt;=ダッシュボード!$B$18),"連絡なし","")))</f>
        <v/>
      </c>
    </row>
    <row r="185">
      <c r="A185" s="14" t="n"/>
      <c r="B185" s="15" t="n"/>
      <c r="C185" s="14" t="n"/>
      <c r="D185" s="14" t="n"/>
      <c r="E185" s="16" t="n"/>
      <c r="F185" s="15" t="n"/>
      <c r="G185" s="17" t="n"/>
      <c r="H185" s="17" t="n"/>
      <c r="I185" s="15" t="n"/>
      <c r="J185" s="18">
        <f>IF(H185="","",TODAY()-H185)</f>
        <v/>
      </c>
      <c r="K185" s="18">
        <f>IF(OR(A185="",D185="受注",D185="失注"),"",IF(AND(G185&lt;&gt;"",G185&lt;TODAY()),"期限切れ",IF(AND(H185&lt;&gt;"",TODAY()-H185&gt;=ダッシュボード!$B$18),"連絡なし","")))</f>
        <v/>
      </c>
    </row>
    <row r="186">
      <c r="A186" s="14" t="n"/>
      <c r="B186" s="15" t="n"/>
      <c r="C186" s="14" t="n"/>
      <c r="D186" s="14" t="n"/>
      <c r="E186" s="16" t="n"/>
      <c r="F186" s="15" t="n"/>
      <c r="G186" s="17" t="n"/>
      <c r="H186" s="17" t="n"/>
      <c r="I186" s="15" t="n"/>
      <c r="J186" s="18">
        <f>IF(H186="","",TODAY()-H186)</f>
        <v/>
      </c>
      <c r="K186" s="18">
        <f>IF(OR(A186="",D186="受注",D186="失注"),"",IF(AND(G186&lt;&gt;"",G186&lt;TODAY()),"期限切れ",IF(AND(H186&lt;&gt;"",TODAY()-H186&gt;=ダッシュボード!$B$18),"連絡なし","")))</f>
        <v/>
      </c>
    </row>
    <row r="187">
      <c r="A187" s="14" t="n"/>
      <c r="B187" s="15" t="n"/>
      <c r="C187" s="14" t="n"/>
      <c r="D187" s="14" t="n"/>
      <c r="E187" s="16" t="n"/>
      <c r="F187" s="15" t="n"/>
      <c r="G187" s="17" t="n"/>
      <c r="H187" s="17" t="n"/>
      <c r="I187" s="15" t="n"/>
      <c r="J187" s="18">
        <f>IF(H187="","",TODAY()-H187)</f>
        <v/>
      </c>
      <c r="K187" s="18">
        <f>IF(OR(A187="",D187="受注",D187="失注"),"",IF(AND(G187&lt;&gt;"",G187&lt;TODAY()),"期限切れ",IF(AND(H187&lt;&gt;"",TODAY()-H187&gt;=ダッシュボード!$B$18),"連絡なし","")))</f>
        <v/>
      </c>
    </row>
    <row r="188">
      <c r="A188" s="14" t="n"/>
      <c r="B188" s="15" t="n"/>
      <c r="C188" s="14" t="n"/>
      <c r="D188" s="14" t="n"/>
      <c r="E188" s="16" t="n"/>
      <c r="F188" s="15" t="n"/>
      <c r="G188" s="17" t="n"/>
      <c r="H188" s="17" t="n"/>
      <c r="I188" s="15" t="n"/>
      <c r="J188" s="18">
        <f>IF(H188="","",TODAY()-H188)</f>
        <v/>
      </c>
      <c r="K188" s="18">
        <f>IF(OR(A188="",D188="受注",D188="失注"),"",IF(AND(G188&lt;&gt;"",G188&lt;TODAY()),"期限切れ",IF(AND(H188&lt;&gt;"",TODAY()-H188&gt;=ダッシュボード!$B$18),"連絡なし","")))</f>
        <v/>
      </c>
    </row>
    <row r="189">
      <c r="A189" s="14" t="n"/>
      <c r="B189" s="15" t="n"/>
      <c r="C189" s="14" t="n"/>
      <c r="D189" s="14" t="n"/>
      <c r="E189" s="16" t="n"/>
      <c r="F189" s="15" t="n"/>
      <c r="G189" s="17" t="n"/>
      <c r="H189" s="17" t="n"/>
      <c r="I189" s="15" t="n"/>
      <c r="J189" s="18">
        <f>IF(H189="","",TODAY()-H189)</f>
        <v/>
      </c>
      <c r="K189" s="18">
        <f>IF(OR(A189="",D189="受注",D189="失注"),"",IF(AND(G189&lt;&gt;"",G189&lt;TODAY()),"期限切れ",IF(AND(H189&lt;&gt;"",TODAY()-H189&gt;=ダッシュボード!$B$18),"連絡なし","")))</f>
        <v/>
      </c>
    </row>
    <row r="190">
      <c r="A190" s="14" t="n"/>
      <c r="B190" s="15" t="n"/>
      <c r="C190" s="14" t="n"/>
      <c r="D190" s="14" t="n"/>
      <c r="E190" s="16" t="n"/>
      <c r="F190" s="15" t="n"/>
      <c r="G190" s="17" t="n"/>
      <c r="H190" s="17" t="n"/>
      <c r="I190" s="15" t="n"/>
      <c r="J190" s="18">
        <f>IF(H190="","",TODAY()-H190)</f>
        <v/>
      </c>
      <c r="K190" s="18">
        <f>IF(OR(A190="",D190="受注",D190="失注"),"",IF(AND(G190&lt;&gt;"",G190&lt;TODAY()),"期限切れ",IF(AND(H190&lt;&gt;"",TODAY()-H190&gt;=ダッシュボード!$B$18),"連絡なし","")))</f>
        <v/>
      </c>
    </row>
    <row r="191">
      <c r="A191" s="14" t="n"/>
      <c r="B191" s="15" t="n"/>
      <c r="C191" s="14" t="n"/>
      <c r="D191" s="14" t="n"/>
      <c r="E191" s="16" t="n"/>
      <c r="F191" s="15" t="n"/>
      <c r="G191" s="17" t="n"/>
      <c r="H191" s="17" t="n"/>
      <c r="I191" s="15" t="n"/>
      <c r="J191" s="18">
        <f>IF(H191="","",TODAY()-H191)</f>
        <v/>
      </c>
      <c r="K191" s="18">
        <f>IF(OR(A191="",D191="受注",D191="失注"),"",IF(AND(G191&lt;&gt;"",G191&lt;TODAY()),"期限切れ",IF(AND(H191&lt;&gt;"",TODAY()-H191&gt;=ダッシュボード!$B$18),"連絡なし","")))</f>
        <v/>
      </c>
    </row>
    <row r="192">
      <c r="A192" s="14" t="n"/>
      <c r="B192" s="15" t="n"/>
      <c r="C192" s="14" t="n"/>
      <c r="D192" s="14" t="n"/>
      <c r="E192" s="16" t="n"/>
      <c r="F192" s="15" t="n"/>
      <c r="G192" s="17" t="n"/>
      <c r="H192" s="17" t="n"/>
      <c r="I192" s="15" t="n"/>
      <c r="J192" s="18">
        <f>IF(H192="","",TODAY()-H192)</f>
        <v/>
      </c>
      <c r="K192" s="18">
        <f>IF(OR(A192="",D192="受注",D192="失注"),"",IF(AND(G192&lt;&gt;"",G192&lt;TODAY()),"期限切れ",IF(AND(H192&lt;&gt;"",TODAY()-H192&gt;=ダッシュボード!$B$18),"連絡なし","")))</f>
        <v/>
      </c>
    </row>
    <row r="193">
      <c r="A193" s="14" t="n"/>
      <c r="B193" s="15" t="n"/>
      <c r="C193" s="14" t="n"/>
      <c r="D193" s="14" t="n"/>
      <c r="E193" s="16" t="n"/>
      <c r="F193" s="15" t="n"/>
      <c r="G193" s="17" t="n"/>
      <c r="H193" s="17" t="n"/>
      <c r="I193" s="15" t="n"/>
      <c r="J193" s="18">
        <f>IF(H193="","",TODAY()-H193)</f>
        <v/>
      </c>
      <c r="K193" s="18">
        <f>IF(OR(A193="",D193="受注",D193="失注"),"",IF(AND(G193&lt;&gt;"",G193&lt;TODAY()),"期限切れ",IF(AND(H193&lt;&gt;"",TODAY()-H193&gt;=ダッシュボード!$B$18),"連絡なし","")))</f>
        <v/>
      </c>
    </row>
    <row r="194">
      <c r="A194" s="14" t="n"/>
      <c r="B194" s="15" t="n"/>
      <c r="C194" s="14" t="n"/>
      <c r="D194" s="14" t="n"/>
      <c r="E194" s="16" t="n"/>
      <c r="F194" s="15" t="n"/>
      <c r="G194" s="17" t="n"/>
      <c r="H194" s="17" t="n"/>
      <c r="I194" s="15" t="n"/>
      <c r="J194" s="18">
        <f>IF(H194="","",TODAY()-H194)</f>
        <v/>
      </c>
      <c r="K194" s="18">
        <f>IF(OR(A194="",D194="受注",D194="失注"),"",IF(AND(G194&lt;&gt;"",G194&lt;TODAY()),"期限切れ",IF(AND(H194&lt;&gt;"",TODAY()-H194&gt;=ダッシュボード!$B$18),"連絡なし","")))</f>
        <v/>
      </c>
    </row>
    <row r="195">
      <c r="A195" s="14" t="n"/>
      <c r="B195" s="15" t="n"/>
      <c r="C195" s="14" t="n"/>
      <c r="D195" s="14" t="n"/>
      <c r="E195" s="16" t="n"/>
      <c r="F195" s="15" t="n"/>
      <c r="G195" s="17" t="n"/>
      <c r="H195" s="17" t="n"/>
      <c r="I195" s="15" t="n"/>
      <c r="J195" s="18">
        <f>IF(H195="","",TODAY()-H195)</f>
        <v/>
      </c>
      <c r="K195" s="18">
        <f>IF(OR(A195="",D195="受注",D195="失注"),"",IF(AND(G195&lt;&gt;"",G195&lt;TODAY()),"期限切れ",IF(AND(H195&lt;&gt;"",TODAY()-H195&gt;=ダッシュボード!$B$18),"連絡なし","")))</f>
        <v/>
      </c>
    </row>
    <row r="196">
      <c r="A196" s="14" t="n"/>
      <c r="B196" s="15" t="n"/>
      <c r="C196" s="14" t="n"/>
      <c r="D196" s="14" t="n"/>
      <c r="E196" s="16" t="n"/>
      <c r="F196" s="15" t="n"/>
      <c r="G196" s="17" t="n"/>
      <c r="H196" s="17" t="n"/>
      <c r="I196" s="15" t="n"/>
      <c r="J196" s="18">
        <f>IF(H196="","",TODAY()-H196)</f>
        <v/>
      </c>
      <c r="K196" s="18">
        <f>IF(OR(A196="",D196="受注",D196="失注"),"",IF(AND(G196&lt;&gt;"",G196&lt;TODAY()),"期限切れ",IF(AND(H196&lt;&gt;"",TODAY()-H196&gt;=ダッシュボード!$B$18),"連絡なし","")))</f>
        <v/>
      </c>
    </row>
    <row r="197">
      <c r="A197" s="14" t="n"/>
      <c r="B197" s="15" t="n"/>
      <c r="C197" s="14" t="n"/>
      <c r="D197" s="14" t="n"/>
      <c r="E197" s="16" t="n"/>
      <c r="F197" s="15" t="n"/>
      <c r="G197" s="17" t="n"/>
      <c r="H197" s="17" t="n"/>
      <c r="I197" s="15" t="n"/>
      <c r="J197" s="18">
        <f>IF(H197="","",TODAY()-H197)</f>
        <v/>
      </c>
      <c r="K197" s="18">
        <f>IF(OR(A197="",D197="受注",D197="失注"),"",IF(AND(G197&lt;&gt;"",G197&lt;TODAY()),"期限切れ",IF(AND(H197&lt;&gt;"",TODAY()-H197&gt;=ダッシュボード!$B$18),"連絡なし","")))</f>
        <v/>
      </c>
    </row>
    <row r="198">
      <c r="A198" s="14" t="n"/>
      <c r="B198" s="15" t="n"/>
      <c r="C198" s="14" t="n"/>
      <c r="D198" s="14" t="n"/>
      <c r="E198" s="16" t="n"/>
      <c r="F198" s="15" t="n"/>
      <c r="G198" s="17" t="n"/>
      <c r="H198" s="17" t="n"/>
      <c r="I198" s="15" t="n"/>
      <c r="J198" s="18">
        <f>IF(H198="","",TODAY()-H198)</f>
        <v/>
      </c>
      <c r="K198" s="18">
        <f>IF(OR(A198="",D198="受注",D198="失注"),"",IF(AND(G198&lt;&gt;"",G198&lt;TODAY()),"期限切れ",IF(AND(H198&lt;&gt;"",TODAY()-H198&gt;=ダッシュボード!$B$18),"連絡なし","")))</f>
        <v/>
      </c>
    </row>
    <row r="199">
      <c r="A199" s="14" t="n"/>
      <c r="B199" s="15" t="n"/>
      <c r="C199" s="14" t="n"/>
      <c r="D199" s="14" t="n"/>
      <c r="E199" s="16" t="n"/>
      <c r="F199" s="15" t="n"/>
      <c r="G199" s="17" t="n"/>
      <c r="H199" s="17" t="n"/>
      <c r="I199" s="15" t="n"/>
      <c r="J199" s="18">
        <f>IF(H199="","",TODAY()-H199)</f>
        <v/>
      </c>
      <c r="K199" s="18">
        <f>IF(OR(A199="",D199="受注",D199="失注"),"",IF(AND(G199&lt;&gt;"",G199&lt;TODAY()),"期限切れ",IF(AND(H199&lt;&gt;"",TODAY()-H199&gt;=ダッシュボード!$B$18),"連絡なし","")))</f>
        <v/>
      </c>
    </row>
    <row r="200">
      <c r="A200" s="14" t="n"/>
      <c r="B200" s="15" t="n"/>
      <c r="C200" s="14" t="n"/>
      <c r="D200" s="14" t="n"/>
      <c r="E200" s="16" t="n"/>
      <c r="F200" s="15" t="n"/>
      <c r="G200" s="17" t="n"/>
      <c r="H200" s="17" t="n"/>
      <c r="I200" s="15" t="n"/>
      <c r="J200" s="18">
        <f>IF(H200="","",TODAY()-H200)</f>
        <v/>
      </c>
      <c r="K200" s="18">
        <f>IF(OR(A200="",D200="受注",D200="失注"),"",IF(AND(G200&lt;&gt;"",G200&lt;TODAY()),"期限切れ",IF(AND(H200&lt;&gt;"",TODAY()-H200&gt;=ダッシュボード!$B$18),"連絡なし","")))</f>
        <v/>
      </c>
    </row>
    <row r="201">
      <c r="A201" s="14" t="n"/>
      <c r="B201" s="15" t="n"/>
      <c r="C201" s="14" t="n"/>
      <c r="D201" s="14" t="n"/>
      <c r="E201" s="16" t="n"/>
      <c r="F201" s="15" t="n"/>
      <c r="G201" s="17" t="n"/>
      <c r="H201" s="17" t="n"/>
      <c r="I201" s="15" t="n"/>
      <c r="J201" s="18">
        <f>IF(H201="","",TODAY()-H201)</f>
        <v/>
      </c>
      <c r="K201" s="18">
        <f>IF(OR(A201="",D201="受注",D201="失注"),"",IF(AND(G201&lt;&gt;"",G201&lt;TODAY()),"期限切れ",IF(AND(H201&lt;&gt;"",TODAY()-H201&gt;=ダッシュボード!$B$18),"連絡なし","")))</f>
        <v/>
      </c>
    </row>
  </sheetData>
  <autoFilter ref="A1:K201"/>
  <conditionalFormatting sqref="K2:K201">
    <cfRule type="expression" priority="1" dxfId="1">
      <formula>K2&lt;&gt;""</formula>
    </cfRule>
  </conditionalFormatting>
  <dataValidations count="1">
    <dataValidation sqref="D2:D201" showDropDown="0" showInputMessage="0" showErrorMessage="0" allowBlank="1" error="選択肢から選んでください" type="list">
      <formula1>"初回接触,提案中,見積提出,受注,失注"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2026-10-04T08:58:39Z</dcterms:created>
  <dcterms:modified xsi:type="dcterms:W3CDTF">2026-10-04T08:58:40Z</dcterms:modified>
</cp:coreProperties>
</file>